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activeTab="1"/>
  </bookViews>
  <sheets>
    <sheet name="таб9" sheetId="1" r:id="rId1"/>
    <sheet name="таб10" sheetId="2" r:id="rId2"/>
  </sheets>
  <definedNames>
    <definedName name="_xlnm.Print_Titles" localSheetId="1">таб10!$7:$7</definedName>
    <definedName name="_xlnm.Print_Titles" localSheetId="0">таб9!$7:$7</definedName>
  </definedNames>
  <calcPr calcId="125725"/>
</workbook>
</file>

<file path=xl/calcChain.xml><?xml version="1.0" encoding="utf-8"?>
<calcChain xmlns="http://schemas.openxmlformats.org/spreadsheetml/2006/main">
  <c r="D80" i="2"/>
  <c r="D78"/>
  <c r="D76"/>
  <c r="D72"/>
  <c r="D71" s="1"/>
  <c r="D70" s="1"/>
  <c r="D68"/>
  <c r="D67" s="1"/>
  <c r="D66" s="1"/>
  <c r="D64"/>
  <c r="D63" s="1"/>
  <c r="D61"/>
  <c r="D60" s="1"/>
  <c r="D59" s="1"/>
  <c r="D58" s="1"/>
  <c r="D56"/>
  <c r="D55" s="1"/>
  <c r="D54" s="1"/>
  <c r="D53" s="1"/>
  <c r="D51"/>
  <c r="D50" s="1"/>
  <c r="D49" s="1"/>
  <c r="D48" s="1"/>
  <c r="D46"/>
  <c r="D45" s="1"/>
  <c r="D44" s="1"/>
  <c r="D43" s="1"/>
  <c r="D41"/>
  <c r="D40" s="1"/>
  <c r="D39" s="1"/>
  <c r="D38" s="1"/>
  <c r="D36"/>
  <c r="D35" s="1"/>
  <c r="D34" s="1"/>
  <c r="D32"/>
  <c r="D31" s="1"/>
  <c r="D30" s="1"/>
  <c r="D28"/>
  <c r="D27" s="1"/>
  <c r="D26" s="1"/>
  <c r="D24"/>
  <c r="D23" s="1"/>
  <c r="D22" s="1"/>
  <c r="D19"/>
  <c r="D18" s="1"/>
  <c r="D17" s="1"/>
  <c r="D16" s="1"/>
  <c r="D14"/>
  <c r="D12"/>
  <c r="E80"/>
  <c r="E78"/>
  <c r="E76"/>
  <c r="E72"/>
  <c r="E71"/>
  <c r="E70" s="1"/>
  <c r="E68"/>
  <c r="E67" s="1"/>
  <c r="E66" s="1"/>
  <c r="E64"/>
  <c r="E63" s="1"/>
  <c r="E61"/>
  <c r="E60"/>
  <c r="E59" s="1"/>
  <c r="E58" s="1"/>
  <c r="E56"/>
  <c r="E55"/>
  <c r="E54" s="1"/>
  <c r="E53" s="1"/>
  <c r="E51"/>
  <c r="E50"/>
  <c r="E49" s="1"/>
  <c r="E48" s="1"/>
  <c r="E46"/>
  <c r="E45"/>
  <c r="E44" s="1"/>
  <c r="E43" s="1"/>
  <c r="E41"/>
  <c r="E40"/>
  <c r="E39" s="1"/>
  <c r="E38" s="1"/>
  <c r="E36"/>
  <c r="E35"/>
  <c r="E34" s="1"/>
  <c r="E32"/>
  <c r="E31" s="1"/>
  <c r="E30" s="1"/>
  <c r="E28"/>
  <c r="E27" s="1"/>
  <c r="E26" s="1"/>
  <c r="E24"/>
  <c r="E23" s="1"/>
  <c r="E22" s="1"/>
  <c r="E19"/>
  <c r="E18" s="1"/>
  <c r="E17" s="1"/>
  <c r="E16" s="1"/>
  <c r="E14"/>
  <c r="E11" s="1"/>
  <c r="E10" s="1"/>
  <c r="E9" s="1"/>
  <c r="E12"/>
  <c r="D80" i="1"/>
  <c r="D78"/>
  <c r="D76"/>
  <c r="D72"/>
  <c r="D71" s="1"/>
  <c r="D70" s="1"/>
  <c r="D61"/>
  <c r="D60" s="1"/>
  <c r="D59" s="1"/>
  <c r="D58" s="1"/>
  <c r="D56"/>
  <c r="D55" s="1"/>
  <c r="D54" s="1"/>
  <c r="D53" s="1"/>
  <c r="D51"/>
  <c r="D50" s="1"/>
  <c r="D49" s="1"/>
  <c r="D48" s="1"/>
  <c r="D46"/>
  <c r="D45" s="1"/>
  <c r="D44" s="1"/>
  <c r="D43" s="1"/>
  <c r="D41"/>
  <c r="D40" s="1"/>
  <c r="D39" s="1"/>
  <c r="D38" s="1"/>
  <c r="D36"/>
  <c r="D35" s="1"/>
  <c r="D34" s="1"/>
  <c r="D32"/>
  <c r="D31" s="1"/>
  <c r="D30" s="1"/>
  <c r="D28"/>
  <c r="D27" s="1"/>
  <c r="D26" s="1"/>
  <c r="D24"/>
  <c r="D23" s="1"/>
  <c r="D22" s="1"/>
  <c r="D19"/>
  <c r="D18" s="1"/>
  <c r="D17" s="1"/>
  <c r="D16" s="1"/>
  <c r="D14"/>
  <c r="D12"/>
  <c r="D64"/>
  <c r="D63" s="1"/>
  <c r="D68"/>
  <c r="D67" s="1"/>
  <c r="D66" s="1"/>
  <c r="E21" i="2" l="1"/>
  <c r="E8" s="1"/>
  <c r="E75"/>
  <c r="D75"/>
  <c r="D21"/>
  <c r="D11"/>
  <c r="D10" s="1"/>
  <c r="D9" s="1"/>
  <c r="D75" i="1"/>
  <c r="D21"/>
  <c r="D11"/>
  <c r="D10" s="1"/>
  <c r="D9" s="1"/>
  <c r="D8" i="2" l="1"/>
  <c r="D8" i="1"/>
</calcChain>
</file>

<file path=xl/sharedStrings.xml><?xml version="1.0" encoding="utf-8"?>
<sst xmlns="http://schemas.openxmlformats.org/spreadsheetml/2006/main" count="393" uniqueCount="117">
  <si>
    <t/>
  </si>
  <si>
    <t>(рублей)</t>
  </si>
  <si>
    <t>Наименование</t>
  </si>
  <si>
    <t>ЦСР</t>
  </si>
  <si>
    <t>ВР</t>
  </si>
  <si>
    <t>Сумма</t>
  </si>
  <si>
    <t>1</t>
  </si>
  <si>
    <t>4</t>
  </si>
  <si>
    <t>5</t>
  </si>
  <si>
    <t>6</t>
  </si>
  <si>
    <t>71 1 00 00000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</si>
  <si>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</si>
  <si>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</si>
  <si>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</si>
  <si>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</si>
  <si>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07 0 00 00000</t>
  </si>
  <si>
    <t>05 0 00 00000</t>
  </si>
  <si>
    <t>05 1 00 00000</t>
  </si>
  <si>
    <t>07 1 00 00000</t>
  </si>
  <si>
    <t>07 1 01 00000</t>
  </si>
  <si>
    <t>13 0 00 00000</t>
  </si>
  <si>
    <t>13 1 00 00000</t>
  </si>
  <si>
    <t>13 1 01 00000</t>
  </si>
  <si>
    <t>Реализация государственных функций, связанных с общегосударственным управлением</t>
  </si>
  <si>
    <t>Осуществление первичного воинского учета на территориях, где отсутствуют военные комиссариаты</t>
  </si>
  <si>
    <t>Основное мероприятие «Мероприятия по капитальному ремонту муниципального жилищного фонда»</t>
  </si>
  <si>
    <t>Мероприятия по капитальному ремонту муниципального жилищного фонда»</t>
  </si>
  <si>
    <t>07101С1430</t>
  </si>
  <si>
    <t>Муниципальная программа «Обеспечение доступным и комфортным жильем и коммунальными услугами граждан в  МО «Михайлоанненский сельсовет» Советского района Курской области» на 2021-2025 годы</t>
  </si>
  <si>
    <t xml:space="preserve"> Подпрограмма «Организация освещения населенных пунктов»</t>
  </si>
  <si>
    <t>Основное мероприятие «Уличное освещение территорий сельсовета»</t>
  </si>
  <si>
    <t>Мероприятия по благоустройству</t>
  </si>
  <si>
    <t xml:space="preserve"> Подпрограмма «Организация благоустройство сельских территорий»</t>
  </si>
  <si>
    <t>Основное мероприятие «Благоустройство территорий сельсовета»</t>
  </si>
  <si>
    <t>07 1 01 С1433</t>
  </si>
  <si>
    <t>07 2 00 00000</t>
  </si>
  <si>
    <t>07 2 01 00000</t>
  </si>
  <si>
    <t>07 2 01 С1433</t>
  </si>
  <si>
    <t>Подпрограмма «Организация и содержание мест захоронения»</t>
  </si>
  <si>
    <t>Основное мероприятие «Организация и содержание мест захоронения»</t>
  </si>
  <si>
    <t>07 3 00 00000</t>
  </si>
  <si>
    <t>07 3 01 00000</t>
  </si>
  <si>
    <t>07 3 01 С1433</t>
  </si>
  <si>
    <t>Основное мероприятие «Мероприятия в области имущественных и земельных отношений Михайлоанненского сельсовета Советского района Курской области»</t>
  </si>
  <si>
    <t>Мероприятия в области имущественных отношений</t>
  </si>
  <si>
    <t>Мероприятия в области земельных отношений</t>
  </si>
  <si>
    <t>04 0 00 00000</t>
  </si>
  <si>
    <t>04 1 00 00000</t>
  </si>
  <si>
    <t>04 1 01 00000</t>
  </si>
  <si>
    <t>04 1 01 С1467</t>
  </si>
  <si>
    <t>04 1 01 С1468</t>
  </si>
  <si>
    <t>Муниципальная программа «Управление муниципальным имуществом и земельными ресурсами в Михайлоанненском сельсовете Советского района Курской области» 2022-2024 гг</t>
  </si>
  <si>
    <r>
      <rPr>
        <b/>
        <sz val="10"/>
        <color rgb="FF000000"/>
        <rFont val="Times New Roman"/>
        <family val="1"/>
        <charset val="204"/>
      </rPr>
      <t>Подпрограмма</t>
    </r>
    <r>
      <rPr>
        <sz val="10"/>
        <color rgb="FF000000"/>
        <rFont val="Times New Roman"/>
        <family val="1"/>
        <charset val="204"/>
      </rPr>
      <t xml:space="preserve"> «Управление муниципальной программой и обеспечение условий реализации» муниципальной программы «Управление муниципальным имуществом и земельными ресурсами в муниципальном образовании Михайлоанненский сельсовет Советского района Курской области»</t>
    </r>
  </si>
  <si>
    <t>Муниципальная программа «Энергосбережение и повышение энергетической эффективности в муниципальном образовании «Михайлоанненский сельсовет» Советского района Курской области» на 2021-2023 гг</t>
  </si>
  <si>
    <t>Подпрограмма «Энергосбережение в муниципальном образовании «Михайлоанненский сельсовет Советского района Курской области»</t>
  </si>
  <si>
    <t>Основное мероприятие «Проведение эффективной энергосберегающей политики»</t>
  </si>
  <si>
    <t>Мероприятия в области энергосбережения</t>
  </si>
  <si>
    <t>05 1 01 00000</t>
  </si>
  <si>
    <t>05 1 01 С1434</t>
  </si>
  <si>
    <t>11 0 00 00000</t>
  </si>
  <si>
    <t>11 2 00 00000</t>
  </si>
  <si>
    <t>Основное мероприятие «Содержание и ремонт автомобильных  дорог общего пользования местного значения»</t>
  </si>
  <si>
    <t>Создание условий для развития социальной и инженерной инфраструктуры муниципального образования</t>
  </si>
  <si>
    <t>Муниципальная программа «Развитие сети автомобильных дорог в муниципальном образовании «Михайлоанненский сельсовет» Советского района Курской области»</t>
  </si>
  <si>
    <t>Подпрограмма «Развитие транспортной инфраструктуры» муниципальной программы «Развитие сети автомобильных дорог в муниципальном образовании «Михайлоанненский сельсовет» Советского района Курской области</t>
  </si>
  <si>
    <t>11 2 01 00000</t>
  </si>
  <si>
    <t>11 2 01П1424</t>
  </si>
  <si>
    <t>Муниципальная программа  «Защита населения и территории от чрезвычайных ситуаций природного и техногенного характера, пожарная безопасность» в муниципальном образовании «Михайлоанненский сельсовет»  Советского района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</si>
  <si>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 «Защита населения и территории  от чрезвычайных ситуаций природного и техногенного характера, пожарная безопасность»  в муниципальном образовании «Михайлоанненский сельсовет» Советского района Курской области»</t>
  </si>
  <si>
    <t>Основное мероприятие «Работа по первичным мерам противопожарной безопасности и  защите населения и территорий муниципального образования Михайлоанненский сельсовет от чрезвычайных ситуаций».</t>
  </si>
  <si>
    <t>13 101 С1415</t>
  </si>
  <si>
    <t>Защита населения  и территории от чрезвычайных ситуаций природного и техногенного характера , пожарная безопасность</t>
  </si>
  <si>
    <t>77 2 00 00000</t>
  </si>
  <si>
    <t>77 2 00 51180</t>
  </si>
  <si>
    <t>Выполнение других (прочих) обязательств органами местного самоуправления</t>
  </si>
  <si>
    <t xml:space="preserve">Подпрограмма «Материально- техническое обеспечение учреждений и формирование имиджа Михайлоанненского сельсовета Советского района Курской области </t>
  </si>
  <si>
    <t>Основное мероприятие «Материально- техническое обеспечение учреждений и формирование имиджа Михайлоанненского сельсовета Советского района Курской области»</t>
  </si>
  <si>
    <t xml:space="preserve">Муниципальная программа «Развитие и укрепление материально-технической базы муниципального образования «Михайлоанненского сельсовет» Советского района Курской области» </t>
  </si>
  <si>
    <t>Выполнение других обязательств</t>
  </si>
  <si>
    <t>Иные межбюджетные ассигнования</t>
  </si>
  <si>
    <t>Реализация мероприятий по распространению официальной информации</t>
  </si>
  <si>
    <t>21101С1404</t>
  </si>
  <si>
    <t>76100С1404</t>
  </si>
  <si>
    <t>77200С1439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</si>
  <si>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</si>
  <si>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</si>
  <si>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</si>
  <si>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Непрограммные расходы органов местного самоуправления</t>
  </si>
  <si>
    <t>Содержание работника, осуществляющего выполнение переданных полномочий от муниципального района сельским поселениям</t>
  </si>
  <si>
    <t xml:space="preserve">Муниципальная программа «Развитие муниципальной службы в муниципальном образовании «Михайлоанненский сельсовет» Советского района Курской области» </t>
  </si>
  <si>
    <t>Подпрограмма «Реализация мероприятий, направленных на развитие муниципальной службы»</t>
  </si>
  <si>
    <t>Основное мероприятие «Повышение квалификации муниципальных служащих»</t>
  </si>
  <si>
    <t>Мероприятия, направленные на развитие муниципальной службы</t>
  </si>
  <si>
    <t xml:space="preserve">Муниципальная программа «Развитие и использование информационных и телекоммуникационных технологий в АдминистрацииКраснодолинского сельсовета Советского района Курской области </t>
  </si>
  <si>
    <t>Основное мероприятие «Расширение, содержание, обслуживание единой информационно-коммуникационной среды»</t>
  </si>
  <si>
    <t>Мероприятия и услуги в сфере информационно-коммуникационных технологий</t>
  </si>
  <si>
    <t>Подпрограмма «Обеспечение поддержки социально- экономического развития Михайлоанненский сельсовета Советского района Курской области»</t>
  </si>
  <si>
    <t>73 0 00 00000</t>
  </si>
  <si>
    <t>73 1 00 00000</t>
  </si>
  <si>
    <t>73 1 00С1402</t>
  </si>
  <si>
    <t>77 2 00П1490</t>
  </si>
  <si>
    <t>09 0 00 00000</t>
  </si>
  <si>
    <t>09 1 00 00000</t>
  </si>
  <si>
    <t>09 1 01 00000</t>
  </si>
  <si>
    <t>09 1 01 С1437</t>
  </si>
  <si>
    <t>19 0 00 00000</t>
  </si>
  <si>
    <t>19 1 00 00000</t>
  </si>
  <si>
    <t>19 1 01 00000</t>
  </si>
  <si>
    <t>19 1 01 С1239</t>
  </si>
  <si>
    <t>Глава муниципального бразования</t>
  </si>
  <si>
    <t>71 1 00 С1402</t>
  </si>
  <si>
    <t>Подпрограмма « Обеспечение доступным и комфортным жильем и коммунальными услугами населения» муниципального образования «Михайлоаннеский сельсовет» Советского района Курской области</t>
  </si>
  <si>
    <t>Сумма     2024 год</t>
  </si>
  <si>
    <t>Сумма          2025 год</t>
  </si>
  <si>
    <r>
      <t>Приложение № 9
к решению собрания депутатов Михайлоанненского сельсовета Советского района Курской области «О бюджете Михайлоанненского сельсовета Советского района Курской области на 2023 год и плановый период2024-2025 годов
от «</t>
    </r>
    <r>
      <rPr>
        <u/>
        <sz val="10"/>
        <color rgb="FF000000"/>
        <rFont val="Times New Roman"/>
        <family val="1"/>
        <charset val="204"/>
      </rPr>
      <t xml:space="preserve"> _____</t>
    </r>
    <r>
      <rPr>
        <sz val="10"/>
        <color rgb="FF000000"/>
        <rFont val="Times New Roman"/>
      </rPr>
      <t>» декабря</t>
    </r>
    <r>
      <rPr>
        <u/>
        <sz val="10"/>
        <color rgb="FF000000"/>
        <rFont val="Times New Roman"/>
        <family val="1"/>
        <charset val="204"/>
      </rPr>
      <t xml:space="preserve"> </t>
    </r>
    <r>
      <rPr>
        <sz val="10"/>
        <color rgb="FF000000"/>
        <rFont val="Times New Roman"/>
      </rPr>
      <t xml:space="preserve"> 2022 года № </t>
    </r>
    <r>
      <rPr>
        <u/>
        <sz val="10"/>
        <color rgb="FF000000"/>
        <rFont val="Times New Roman"/>
        <family val="1"/>
        <charset val="204"/>
      </rPr>
      <t xml:space="preserve"> _____</t>
    </r>
  </si>
  <si>
    <r>
      <t>Приложение № 10
к решению собрания депутатов Михайлоанненского сельсовета Советского района Курской области «О бюджете Михайлоанненского сельсовета Советского района Курской области на 2023 год и плановый период2024-2025 годов
от «</t>
    </r>
    <r>
      <rPr>
        <u/>
        <sz val="10"/>
        <color rgb="FF000000"/>
        <rFont val="Times New Roman"/>
        <family val="1"/>
        <charset val="204"/>
      </rPr>
      <t xml:space="preserve"> _____</t>
    </r>
    <r>
      <rPr>
        <sz val="10"/>
        <color rgb="FF000000"/>
        <rFont val="Times New Roman"/>
      </rPr>
      <t>» декабря</t>
    </r>
    <r>
      <rPr>
        <u/>
        <sz val="10"/>
        <color rgb="FF000000"/>
        <rFont val="Times New Roman"/>
        <family val="1"/>
        <charset val="204"/>
      </rPr>
      <t xml:space="preserve"> </t>
    </r>
    <r>
      <rPr>
        <sz val="10"/>
        <color rgb="FF000000"/>
        <rFont val="Times New Roman"/>
      </rPr>
      <t xml:space="preserve"> 2022 года № </t>
    </r>
    <r>
      <rPr>
        <u/>
        <sz val="10"/>
        <color rgb="FF000000"/>
        <rFont val="Times New Roman"/>
        <family val="1"/>
        <charset val="204"/>
      </rPr>
      <t xml:space="preserve"> _____</t>
    </r>
  </si>
  <si>
    <t>Распределение бюджетных ассигнований  целевым статьям (муниципальным программам муниципального образования Михайлоанненский сельсовет Советского района Курской облсти и непрограммным направлениям деятельности), группам видов расходов на плановый период 2024 и 2025 годов 
на 2023 год</t>
  </si>
</sst>
</file>

<file path=xl/styles.xml><?xml version="1.0" encoding="utf-8"?>
<styleSheet xmlns="http://schemas.openxmlformats.org/spreadsheetml/2006/main">
  <numFmts count="1">
    <numFmt numFmtId="164" formatCode="_-* #,##0.00&quot;р.&quot;_-;\-* #,##0.00&quot;р.&quot;_-;_-* &quot;-&quot;??&quot;р.&quot;_-;_-@_-"/>
  </numFmts>
  <fonts count="14">
    <font>
      <sz val="10"/>
      <color rgb="FF000000"/>
      <name val="Times New Roman"/>
    </font>
    <font>
      <b/>
      <sz val="10"/>
      <color rgb="FF000000"/>
      <name val="Times New Roman"/>
    </font>
    <font>
      <i/>
      <sz val="10"/>
      <color rgb="FF000000"/>
      <name val="Times New Roman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00B0F0"/>
        <bgColor rgb="FFFFFFFF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1">
    <xf numFmtId="164" fontId="0" fillId="0" borderId="0">
      <alignment vertical="top" wrapText="1"/>
    </xf>
  </cellStyleXfs>
  <cellXfs count="72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center" vertical="top" wrapText="1"/>
    </xf>
    <xf numFmtId="0" fontId="0" fillId="0" borderId="0" xfId="0" applyNumberFormat="1" applyFont="1" applyFill="1" applyAlignment="1">
      <alignment horizontal="right" vertical="top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vertical="top" wrapText="1"/>
    </xf>
    <xf numFmtId="0" fontId="0" fillId="0" borderId="1" xfId="0" applyNumberFormat="1" applyFont="1" applyFill="1" applyBorder="1" applyAlignment="1">
      <alignment horizontal="center" vertical="top" wrapText="1"/>
    </xf>
    <xf numFmtId="3" fontId="0" fillId="0" borderId="1" xfId="0" applyNumberFormat="1" applyFont="1" applyFill="1" applyBorder="1" applyAlignment="1">
      <alignment vertical="top" wrapText="1"/>
    </xf>
    <xf numFmtId="0" fontId="0" fillId="2" borderId="1" xfId="0" applyNumberFormat="1" applyFont="1" applyFill="1" applyBorder="1" applyAlignment="1">
      <alignment vertical="top" wrapText="1"/>
    </xf>
    <xf numFmtId="0" fontId="0" fillId="2" borderId="1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horizontal="center" vertical="top" wrapText="1"/>
    </xf>
    <xf numFmtId="164" fontId="3" fillId="0" borderId="5" xfId="0" applyNumberFormat="1" applyFont="1" applyFill="1" applyBorder="1" applyAlignment="1">
      <alignment vertical="top" wrapText="1"/>
    </xf>
    <xf numFmtId="0" fontId="3" fillId="0" borderId="2" xfId="0" applyNumberFormat="1" applyFont="1" applyFill="1" applyBorder="1" applyAlignment="1">
      <alignment horizontal="center" vertical="top" wrapText="1"/>
    </xf>
    <xf numFmtId="0" fontId="3" fillId="2" borderId="2" xfId="0" applyNumberFormat="1" applyFont="1" applyFill="1" applyBorder="1" applyAlignment="1">
      <alignment horizontal="center" vertical="top" wrapText="1"/>
    </xf>
    <xf numFmtId="4" fontId="0" fillId="0" borderId="1" xfId="0" applyNumberFormat="1" applyFont="1" applyFill="1" applyBorder="1" applyAlignment="1">
      <alignment vertical="top" wrapText="1"/>
    </xf>
    <xf numFmtId="3" fontId="3" fillId="2" borderId="2" xfId="0" applyNumberFormat="1" applyFont="1" applyFill="1" applyBorder="1" applyAlignment="1">
      <alignment horizontal="center" vertical="top" wrapText="1"/>
    </xf>
    <xf numFmtId="0" fontId="5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vertical="top" wrapText="1"/>
    </xf>
    <xf numFmtId="0" fontId="7" fillId="2" borderId="1" xfId="0" applyNumberFormat="1" applyFont="1" applyFill="1" applyBorder="1" applyAlignment="1">
      <alignment vertical="top" wrapText="1"/>
    </xf>
    <xf numFmtId="0" fontId="7" fillId="0" borderId="1" xfId="0" applyNumberFormat="1" applyFont="1" applyFill="1" applyBorder="1" applyAlignment="1">
      <alignment horizontal="center" vertical="top" wrapText="1"/>
    </xf>
    <xf numFmtId="0" fontId="7" fillId="0" borderId="2" xfId="0" applyNumberFormat="1" applyFont="1" applyFill="1" applyBorder="1" applyAlignment="1">
      <alignment horizontal="center" vertical="top" wrapText="1"/>
    </xf>
    <xf numFmtId="0" fontId="7" fillId="2" borderId="1" xfId="0" applyNumberFormat="1" applyFont="1" applyFill="1" applyBorder="1" applyAlignment="1">
      <alignment horizontal="center" vertical="top" wrapText="1"/>
    </xf>
    <xf numFmtId="0" fontId="7" fillId="2" borderId="2" xfId="0" applyNumberFormat="1" applyFont="1" applyFill="1" applyBorder="1" applyAlignment="1">
      <alignment horizontal="center" vertical="top" wrapText="1"/>
    </xf>
    <xf numFmtId="0" fontId="8" fillId="2" borderId="1" xfId="0" applyNumberFormat="1" applyFont="1" applyFill="1" applyBorder="1" applyAlignment="1">
      <alignment vertical="top" wrapText="1"/>
    </xf>
    <xf numFmtId="0" fontId="8" fillId="0" borderId="2" xfId="0" applyNumberFormat="1" applyFont="1" applyFill="1" applyBorder="1" applyAlignment="1">
      <alignment horizontal="center" vertical="top" wrapText="1"/>
    </xf>
    <xf numFmtId="0" fontId="6" fillId="0" borderId="1" xfId="0" applyNumberFormat="1" applyFont="1" applyFill="1" applyBorder="1" applyAlignment="1">
      <alignment horizontal="center" vertical="top" wrapText="1"/>
    </xf>
    <xf numFmtId="0" fontId="8" fillId="2" borderId="1" xfId="0" applyNumberFormat="1" applyFont="1" applyFill="1" applyBorder="1" applyAlignment="1">
      <alignment horizontal="center" vertical="top" wrapText="1"/>
    </xf>
    <xf numFmtId="0" fontId="8" fillId="2" borderId="2" xfId="0" applyNumberFormat="1" applyFont="1" applyFill="1" applyBorder="1" applyAlignment="1">
      <alignment horizontal="center" vertical="top" wrapText="1"/>
    </xf>
    <xf numFmtId="3" fontId="8" fillId="0" borderId="1" xfId="0" applyNumberFormat="1" applyFont="1" applyFill="1" applyBorder="1" applyAlignment="1">
      <alignment vertical="top" wrapText="1"/>
    </xf>
    <xf numFmtId="3" fontId="7" fillId="0" borderId="1" xfId="0" applyNumberFormat="1" applyFont="1" applyFill="1" applyBorder="1" applyAlignment="1">
      <alignment vertical="top" wrapText="1"/>
    </xf>
    <xf numFmtId="164" fontId="9" fillId="0" borderId="5" xfId="0" applyNumberFormat="1" applyFont="1" applyFill="1" applyBorder="1" applyAlignment="1">
      <alignment horizontal="justify" vertical="top" wrapText="1"/>
    </xf>
    <xf numFmtId="0" fontId="3" fillId="0" borderId="1" xfId="0" applyNumberFormat="1" applyFont="1" applyFill="1" applyBorder="1" applyAlignment="1">
      <alignment vertical="top" wrapText="1"/>
    </xf>
    <xf numFmtId="164" fontId="10" fillId="0" borderId="3" xfId="0" applyNumberFormat="1" applyFont="1" applyFill="1" applyBorder="1" applyAlignment="1">
      <alignment vertical="top" wrapText="1"/>
    </xf>
    <xf numFmtId="164" fontId="10" fillId="0" borderId="4" xfId="0" applyNumberFormat="1" applyFont="1" applyFill="1" applyBorder="1" applyAlignment="1">
      <alignment vertical="top" wrapText="1"/>
    </xf>
    <xf numFmtId="0" fontId="3" fillId="2" borderId="1" xfId="0" applyNumberFormat="1" applyFont="1" applyFill="1" applyBorder="1" applyAlignment="1">
      <alignment vertical="top" wrapText="1"/>
    </xf>
    <xf numFmtId="0" fontId="4" fillId="2" borderId="2" xfId="0" applyNumberFormat="1" applyFont="1" applyFill="1" applyBorder="1" applyAlignment="1">
      <alignment horizontal="center" vertical="top" wrapText="1"/>
    </xf>
    <xf numFmtId="0" fontId="4" fillId="2" borderId="1" xfId="0" applyNumberFormat="1" applyFont="1" applyFill="1" applyBorder="1" applyAlignment="1">
      <alignment horizontal="center" vertical="top" wrapText="1"/>
    </xf>
    <xf numFmtId="164" fontId="4" fillId="0" borderId="4" xfId="0" applyNumberFormat="1" applyFont="1" applyFill="1" applyBorder="1" applyAlignment="1">
      <alignment vertical="top" wrapText="1"/>
    </xf>
    <xf numFmtId="3" fontId="0" fillId="3" borderId="1" xfId="0" applyNumberFormat="1" applyFont="1" applyFill="1" applyBorder="1" applyAlignment="1">
      <alignment vertical="top" wrapText="1"/>
    </xf>
    <xf numFmtId="4" fontId="0" fillId="3" borderId="1" xfId="0" applyNumberFormat="1" applyFont="1" applyFill="1" applyBorder="1" applyAlignment="1">
      <alignment vertical="top" wrapText="1"/>
    </xf>
    <xf numFmtId="3" fontId="7" fillId="3" borderId="1" xfId="0" applyNumberFormat="1" applyFont="1" applyFill="1" applyBorder="1" applyAlignment="1">
      <alignment vertical="top" wrapText="1"/>
    </xf>
    <xf numFmtId="3" fontId="11" fillId="3" borderId="1" xfId="0" applyNumberFormat="1" applyFont="1" applyFill="1" applyBorder="1" applyAlignment="1">
      <alignment vertical="top" wrapText="1"/>
    </xf>
    <xf numFmtId="3" fontId="0" fillId="4" borderId="1" xfId="0" applyNumberFormat="1" applyFont="1" applyFill="1" applyBorder="1" applyAlignment="1">
      <alignment vertical="top" wrapText="1"/>
    </xf>
    <xf numFmtId="0" fontId="4" fillId="6" borderId="1" xfId="0" applyNumberFormat="1" applyFont="1" applyFill="1" applyBorder="1" applyAlignment="1">
      <alignment vertical="top" wrapText="1"/>
    </xf>
    <xf numFmtId="0" fontId="4" fillId="6" borderId="2" xfId="0" applyNumberFormat="1" applyFont="1" applyFill="1" applyBorder="1" applyAlignment="1">
      <alignment horizontal="center" vertical="top" wrapText="1"/>
    </xf>
    <xf numFmtId="0" fontId="4" fillId="6" borderId="1" xfId="0" applyNumberFormat="1" applyFont="1" applyFill="1" applyBorder="1" applyAlignment="1">
      <alignment horizontal="center" vertical="top" wrapText="1"/>
    </xf>
    <xf numFmtId="3" fontId="4" fillId="4" borderId="1" xfId="0" applyNumberFormat="1" applyFont="1" applyFill="1" applyBorder="1" applyAlignment="1">
      <alignment vertical="top" wrapText="1"/>
    </xf>
    <xf numFmtId="164" fontId="4" fillId="4" borderId="3" xfId="0" applyNumberFormat="1" applyFont="1" applyFill="1" applyBorder="1" applyAlignment="1">
      <alignment vertical="top" wrapText="1"/>
    </xf>
    <xf numFmtId="0" fontId="4" fillId="4" borderId="2" xfId="0" applyNumberFormat="1" applyFont="1" applyFill="1" applyBorder="1" applyAlignment="1">
      <alignment horizontal="center" vertical="top" wrapText="1"/>
    </xf>
    <xf numFmtId="0" fontId="1" fillId="4" borderId="1" xfId="0" applyNumberFormat="1" applyFont="1" applyFill="1" applyBorder="1" applyAlignment="1">
      <alignment horizontal="center" vertical="top" wrapText="1"/>
    </xf>
    <xf numFmtId="3" fontId="1" fillId="4" borderId="1" xfId="0" applyNumberFormat="1" applyFont="1" applyFill="1" applyBorder="1" applyAlignment="1">
      <alignment vertical="top" wrapText="1"/>
    </xf>
    <xf numFmtId="164" fontId="9" fillId="4" borderId="5" xfId="0" applyNumberFormat="1" applyFont="1" applyFill="1" applyBorder="1" applyAlignment="1">
      <alignment horizontal="justify" vertical="top" wrapText="1"/>
    </xf>
    <xf numFmtId="0" fontId="3" fillId="6" borderId="2" xfId="0" applyNumberFormat="1" applyFont="1" applyFill="1" applyBorder="1" applyAlignment="1">
      <alignment horizontal="center" vertical="top" wrapText="1"/>
    </xf>
    <xf numFmtId="0" fontId="0" fillId="6" borderId="1" xfId="0" applyNumberFormat="1" applyFont="1" applyFill="1" applyBorder="1" applyAlignment="1">
      <alignment horizontal="center" vertical="top" wrapText="1"/>
    </xf>
    <xf numFmtId="0" fontId="3" fillId="4" borderId="2" xfId="0" applyNumberFormat="1" applyFont="1" applyFill="1" applyBorder="1" applyAlignment="1">
      <alignment horizontal="center" vertical="top" wrapText="1"/>
    </xf>
    <xf numFmtId="0" fontId="0" fillId="4" borderId="1" xfId="0" applyNumberFormat="1" applyFont="1" applyFill="1" applyBorder="1" applyAlignment="1">
      <alignment horizontal="center" vertical="top" wrapText="1"/>
    </xf>
    <xf numFmtId="4" fontId="4" fillId="4" borderId="1" xfId="0" applyNumberFormat="1" applyFont="1" applyFill="1" applyBorder="1" applyAlignment="1">
      <alignment vertical="top" wrapText="1"/>
    </xf>
    <xf numFmtId="0" fontId="0" fillId="4" borderId="1" xfId="0" applyNumberFormat="1" applyFont="1" applyFill="1" applyBorder="1" applyAlignment="1">
      <alignment vertical="top" wrapText="1"/>
    </xf>
    <xf numFmtId="0" fontId="3" fillId="4" borderId="1" xfId="0" applyNumberFormat="1" applyFont="1" applyFill="1" applyBorder="1" applyAlignment="1">
      <alignment vertical="top" wrapText="1"/>
    </xf>
    <xf numFmtId="0" fontId="4" fillId="4" borderId="1" xfId="0" applyNumberFormat="1" applyFont="1" applyFill="1" applyBorder="1" applyAlignment="1">
      <alignment horizontal="center" vertical="top" wrapText="1"/>
    </xf>
    <xf numFmtId="0" fontId="3" fillId="6" borderId="1" xfId="0" applyNumberFormat="1" applyFont="1" applyFill="1" applyBorder="1" applyAlignment="1">
      <alignment vertical="top" wrapText="1"/>
    </xf>
    <xf numFmtId="0" fontId="0" fillId="6" borderId="2" xfId="0" applyNumberFormat="1" applyFont="1" applyFill="1" applyBorder="1" applyAlignment="1">
      <alignment horizontal="center" vertical="top" wrapText="1"/>
    </xf>
    <xf numFmtId="0" fontId="2" fillId="5" borderId="0" xfId="0" applyNumberFormat="1" applyFont="1" applyFill="1" applyBorder="1" applyAlignment="1">
      <alignment horizontal="center" vertical="center" wrapText="1"/>
    </xf>
    <xf numFmtId="0" fontId="2" fillId="5" borderId="2" xfId="0" applyNumberFormat="1" applyFont="1" applyFill="1" applyBorder="1" applyAlignment="1">
      <alignment horizontal="center" vertical="center" wrapText="1"/>
    </xf>
    <xf numFmtId="0" fontId="2" fillId="5" borderId="1" xfId="0" applyNumberFormat="1" applyFont="1" applyFill="1" applyBorder="1" applyAlignment="1">
      <alignment horizontal="center" vertical="center" wrapText="1"/>
    </xf>
    <xf numFmtId="4" fontId="2" fillId="5" borderId="1" xfId="0" applyNumberFormat="1" applyFont="1" applyFill="1" applyBorder="1" applyAlignment="1">
      <alignment horizontal="center" vertical="center" wrapText="1"/>
    </xf>
    <xf numFmtId="0" fontId="0" fillId="0" borderId="0" xfId="0" applyNumberFormat="1" applyFont="1" applyFill="1" applyAlignment="1">
      <alignment horizontal="right" vertical="top" wrapText="1"/>
    </xf>
    <xf numFmtId="0" fontId="0" fillId="0" borderId="1" xfId="0" applyNumberFormat="1" applyFill="1" applyBorder="1" applyAlignment="1">
      <alignment horizontal="center" vertical="center" wrapText="1"/>
    </xf>
    <xf numFmtId="0" fontId="0" fillId="0" borderId="0" xfId="0" applyNumberFormat="1" applyFont="1" applyFill="1" applyAlignment="1">
      <alignment horizontal="right" vertical="top" wrapText="1"/>
    </xf>
    <xf numFmtId="0" fontId="3" fillId="0" borderId="0" xfId="0" applyNumberFormat="1" applyFont="1" applyFill="1" applyAlignment="1">
      <alignment horizontal="center" vertical="top" wrapText="1"/>
    </xf>
    <xf numFmtId="0" fontId="0" fillId="0" borderId="0" xfId="0" applyNumberFormat="1" applyFont="1" applyFill="1" applyAlignment="1">
      <alignment horizontal="center" vertical="top" wrapText="1"/>
    </xf>
    <xf numFmtId="0" fontId="13" fillId="0" borderId="0" xfId="0" applyNumberFormat="1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81"/>
  <sheetViews>
    <sheetView workbookViewId="0">
      <selection activeCell="A4" sqref="A4:E4"/>
    </sheetView>
  </sheetViews>
  <sheetFormatPr defaultRowHeight="12.75"/>
  <cols>
    <col min="1" max="1" width="63.33203125" customWidth="1"/>
    <col min="2" max="2" width="15" customWidth="1"/>
    <col min="3" max="3" width="6" customWidth="1"/>
    <col min="4" max="4" width="18" customWidth="1"/>
  </cols>
  <sheetData>
    <row r="1" spans="1:6">
      <c r="A1" t="s">
        <v>0</v>
      </c>
    </row>
    <row r="2" spans="1:6" ht="100.9" customHeight="1">
      <c r="A2" s="1" t="s">
        <v>0</v>
      </c>
      <c r="B2" s="69" t="s">
        <v>114</v>
      </c>
      <c r="C2" s="70"/>
      <c r="D2" s="70"/>
      <c r="E2" s="70"/>
      <c r="F2" s="70"/>
    </row>
    <row r="3" spans="1:6" ht="18" customHeight="1">
      <c r="A3" s="68"/>
      <c r="B3" s="68"/>
      <c r="C3" s="68"/>
      <c r="D3" s="68"/>
    </row>
    <row r="4" spans="1:6" ht="78" customHeight="1">
      <c r="A4" s="71" t="s">
        <v>116</v>
      </c>
      <c r="B4" s="71"/>
      <c r="C4" s="71"/>
      <c r="D4" s="71"/>
      <c r="E4" s="71"/>
    </row>
    <row r="5" spans="1:6" ht="21.75" customHeight="1">
      <c r="A5" s="1" t="s">
        <v>0</v>
      </c>
      <c r="B5" s="1" t="s">
        <v>0</v>
      </c>
      <c r="C5" s="1" t="s">
        <v>0</v>
      </c>
      <c r="D5" s="2" t="s">
        <v>1</v>
      </c>
    </row>
    <row r="6" spans="1:6" ht="24" customHeight="1">
      <c r="A6" s="3" t="s">
        <v>2</v>
      </c>
      <c r="B6" s="3" t="s">
        <v>3</v>
      </c>
      <c r="C6" s="3" t="s">
        <v>4</v>
      </c>
      <c r="D6" s="3" t="s">
        <v>5</v>
      </c>
    </row>
    <row r="7" spans="1:6" ht="12.75" customHeight="1">
      <c r="A7" s="4" t="s">
        <v>6</v>
      </c>
      <c r="B7" s="4" t="s">
        <v>7</v>
      </c>
      <c r="C7" s="4" t="s">
        <v>8</v>
      </c>
      <c r="D7" s="4" t="s">
        <v>9</v>
      </c>
    </row>
    <row r="8" spans="1:6" ht="12.75" customHeight="1" thickBot="1">
      <c r="A8" s="62"/>
      <c r="B8" s="63"/>
      <c r="C8" s="64"/>
      <c r="D8" s="65">
        <f>D9+D16+D21+D38+D43+D48+D53+D58+D63+D66+D70+D75</f>
        <v>3438365</v>
      </c>
    </row>
    <row r="9" spans="1:6" ht="12.75" customHeight="1" thickBot="1">
      <c r="A9" s="47" t="s">
        <v>51</v>
      </c>
      <c r="B9" s="48" t="s">
        <v>46</v>
      </c>
      <c r="C9" s="49"/>
      <c r="D9" s="50">
        <f>D10</f>
        <v>60000</v>
      </c>
    </row>
    <row r="10" spans="1:6" ht="62.25" customHeight="1">
      <c r="A10" s="31" t="s">
        <v>52</v>
      </c>
      <c r="B10" s="12" t="s">
        <v>47</v>
      </c>
      <c r="C10" s="6" t="s">
        <v>0</v>
      </c>
      <c r="D10" s="7">
        <f>D11</f>
        <v>60000</v>
      </c>
    </row>
    <row r="11" spans="1:6" ht="45.75" customHeight="1" thickBot="1">
      <c r="A11" s="30" t="s">
        <v>43</v>
      </c>
      <c r="B11" s="13" t="s">
        <v>48</v>
      </c>
      <c r="C11" s="9" t="s">
        <v>0</v>
      </c>
      <c r="D11" s="7">
        <f>D14+D12</f>
        <v>60000</v>
      </c>
    </row>
    <row r="12" spans="1:6" ht="17.25" customHeight="1" thickBot="1">
      <c r="A12" s="30" t="s">
        <v>44</v>
      </c>
      <c r="B12" s="13" t="s">
        <v>49</v>
      </c>
      <c r="C12" s="8" t="s">
        <v>0</v>
      </c>
      <c r="D12" s="7">
        <f>D13</f>
        <v>30000</v>
      </c>
    </row>
    <row r="13" spans="1:6" ht="30" customHeight="1" thickBot="1">
      <c r="A13" s="30" t="s">
        <v>13</v>
      </c>
      <c r="B13" s="13" t="s">
        <v>49</v>
      </c>
      <c r="C13" s="9">
        <v>200</v>
      </c>
      <c r="D13" s="38">
        <v>30000</v>
      </c>
    </row>
    <row r="14" spans="1:6" ht="18" customHeight="1" thickBot="1">
      <c r="A14" s="30" t="s">
        <v>45</v>
      </c>
      <c r="B14" s="13" t="s">
        <v>50</v>
      </c>
      <c r="C14" s="9"/>
      <c r="D14" s="7">
        <f>D15</f>
        <v>30000</v>
      </c>
    </row>
    <row r="15" spans="1:6" ht="27.75" customHeight="1" thickBot="1">
      <c r="A15" s="30" t="s">
        <v>13</v>
      </c>
      <c r="B15" s="13" t="s">
        <v>50</v>
      </c>
      <c r="C15" s="6">
        <v>200</v>
      </c>
      <c r="D15" s="38">
        <v>30000</v>
      </c>
    </row>
    <row r="16" spans="1:6" ht="57" customHeight="1" thickBot="1">
      <c r="A16" s="51" t="s">
        <v>53</v>
      </c>
      <c r="B16" s="52" t="s">
        <v>16</v>
      </c>
      <c r="C16" s="53" t="s">
        <v>0</v>
      </c>
      <c r="D16" s="42">
        <f>D17</f>
        <v>30000</v>
      </c>
    </row>
    <row r="17" spans="1:4" ht="45.75" customHeight="1" thickBot="1">
      <c r="A17" s="30" t="s">
        <v>54</v>
      </c>
      <c r="B17" s="13" t="s">
        <v>17</v>
      </c>
      <c r="C17" s="8" t="s">
        <v>0</v>
      </c>
      <c r="D17" s="7">
        <f>D18</f>
        <v>30000</v>
      </c>
    </row>
    <row r="18" spans="1:4" ht="30" customHeight="1" thickBot="1">
      <c r="A18" s="30" t="s">
        <v>55</v>
      </c>
      <c r="B18" s="13" t="s">
        <v>57</v>
      </c>
      <c r="C18" s="9" t="s">
        <v>0</v>
      </c>
      <c r="D18" s="7">
        <f>D19</f>
        <v>30000</v>
      </c>
    </row>
    <row r="19" spans="1:4" ht="22.5" customHeight="1" thickBot="1">
      <c r="A19" s="30" t="s">
        <v>56</v>
      </c>
      <c r="B19" s="13" t="s">
        <v>58</v>
      </c>
      <c r="C19" s="9"/>
      <c r="D19" s="7">
        <f>D20</f>
        <v>30000</v>
      </c>
    </row>
    <row r="20" spans="1:4" ht="30" customHeight="1" thickBot="1">
      <c r="A20" s="30" t="s">
        <v>13</v>
      </c>
      <c r="B20" s="13" t="s">
        <v>58</v>
      </c>
      <c r="C20" s="6">
        <v>200</v>
      </c>
      <c r="D20" s="38">
        <v>30000</v>
      </c>
    </row>
    <row r="21" spans="1:4" ht="60" customHeight="1" thickBot="1">
      <c r="A21" s="47" t="s">
        <v>28</v>
      </c>
      <c r="B21" s="54" t="s">
        <v>15</v>
      </c>
      <c r="C21" s="55" t="s">
        <v>0</v>
      </c>
      <c r="D21" s="56">
        <f>D22+D26+D30+D34</f>
        <v>807463</v>
      </c>
    </row>
    <row r="22" spans="1:4" ht="51" customHeight="1" thickBot="1">
      <c r="A22" s="37" t="s">
        <v>111</v>
      </c>
      <c r="B22" s="35" t="s">
        <v>18</v>
      </c>
      <c r="C22" s="36" t="s">
        <v>0</v>
      </c>
      <c r="D22" s="17">
        <f t="shared" ref="D22:D24" si="0">D23</f>
        <v>12000</v>
      </c>
    </row>
    <row r="23" spans="1:4" ht="30" customHeight="1" thickBot="1">
      <c r="A23" s="11" t="s">
        <v>25</v>
      </c>
      <c r="B23" s="13" t="s">
        <v>19</v>
      </c>
      <c r="C23" s="8" t="s">
        <v>0</v>
      </c>
      <c r="D23" s="14">
        <f t="shared" si="0"/>
        <v>12000</v>
      </c>
    </row>
    <row r="24" spans="1:4" ht="30" customHeight="1" thickBot="1">
      <c r="A24" s="11" t="s">
        <v>26</v>
      </c>
      <c r="B24" s="15" t="s">
        <v>27</v>
      </c>
      <c r="C24" s="9" t="s">
        <v>0</v>
      </c>
      <c r="D24" s="14">
        <f t="shared" si="0"/>
        <v>12000</v>
      </c>
    </row>
    <row r="25" spans="1:4" ht="30" customHeight="1" thickBot="1">
      <c r="A25" s="11" t="s">
        <v>13</v>
      </c>
      <c r="B25" s="15" t="s">
        <v>27</v>
      </c>
      <c r="C25" s="9">
        <v>200</v>
      </c>
      <c r="D25" s="39">
        <v>12000</v>
      </c>
    </row>
    <row r="26" spans="1:4" ht="30" customHeight="1">
      <c r="A26" s="23" t="s">
        <v>29</v>
      </c>
      <c r="B26" s="24" t="s">
        <v>18</v>
      </c>
      <c r="C26" s="16"/>
      <c r="D26" s="29">
        <f>D27</f>
        <v>70000</v>
      </c>
    </row>
    <row r="27" spans="1:4" ht="30" customHeight="1">
      <c r="A27" s="18" t="s">
        <v>30</v>
      </c>
      <c r="B27" s="20" t="s">
        <v>19</v>
      </c>
      <c r="C27" s="16"/>
      <c r="D27" s="29">
        <f>D28</f>
        <v>70000</v>
      </c>
    </row>
    <row r="28" spans="1:4" ht="30" customHeight="1">
      <c r="A28" s="18" t="s">
        <v>31</v>
      </c>
      <c r="B28" s="20" t="s">
        <v>34</v>
      </c>
      <c r="C28" s="16"/>
      <c r="D28" s="29">
        <f>D29</f>
        <v>70000</v>
      </c>
    </row>
    <row r="29" spans="1:4" ht="30" customHeight="1">
      <c r="A29" s="18" t="s">
        <v>13</v>
      </c>
      <c r="B29" s="20" t="s">
        <v>34</v>
      </c>
      <c r="C29" s="19">
        <v>200</v>
      </c>
      <c r="D29" s="40">
        <v>70000</v>
      </c>
    </row>
    <row r="30" spans="1:4" ht="30" customHeight="1">
      <c r="A30" s="23" t="s">
        <v>32</v>
      </c>
      <c r="B30" s="24" t="s">
        <v>35</v>
      </c>
      <c r="C30" s="25"/>
      <c r="D30" s="28">
        <f>D31</f>
        <v>475463</v>
      </c>
    </row>
    <row r="31" spans="1:4" ht="30" customHeight="1">
      <c r="A31" s="18" t="s">
        <v>33</v>
      </c>
      <c r="B31" s="20" t="s">
        <v>36</v>
      </c>
      <c r="C31" s="16"/>
      <c r="D31" s="29">
        <f>D32</f>
        <v>475463</v>
      </c>
    </row>
    <row r="32" spans="1:4" ht="30" customHeight="1">
      <c r="A32" s="18" t="s">
        <v>31</v>
      </c>
      <c r="B32" s="20" t="s">
        <v>37</v>
      </c>
      <c r="C32" s="16"/>
      <c r="D32" s="29">
        <f>D33</f>
        <v>475463</v>
      </c>
    </row>
    <row r="33" spans="1:4" ht="12.75" customHeight="1">
      <c r="A33" s="18" t="s">
        <v>13</v>
      </c>
      <c r="B33" s="20" t="s">
        <v>37</v>
      </c>
      <c r="C33" s="19">
        <v>200</v>
      </c>
      <c r="D33" s="40">
        <v>475463</v>
      </c>
    </row>
    <row r="34" spans="1:4" ht="14.45" customHeight="1">
      <c r="A34" s="23" t="s">
        <v>38</v>
      </c>
      <c r="B34" s="27" t="s">
        <v>40</v>
      </c>
      <c r="C34" s="26" t="s">
        <v>0</v>
      </c>
      <c r="D34" s="28">
        <f>D35</f>
        <v>250000</v>
      </c>
    </row>
    <row r="35" spans="1:4" ht="14.45" customHeight="1">
      <c r="A35" s="18" t="s">
        <v>39</v>
      </c>
      <c r="B35" s="22" t="s">
        <v>41</v>
      </c>
      <c r="C35" s="18" t="s">
        <v>0</v>
      </c>
      <c r="D35" s="29">
        <f>D36</f>
        <v>250000</v>
      </c>
    </row>
    <row r="36" spans="1:4" ht="28.9" customHeight="1">
      <c r="A36" s="18" t="s">
        <v>31</v>
      </c>
      <c r="B36" s="22" t="s">
        <v>42</v>
      </c>
      <c r="C36" s="21" t="s">
        <v>0</v>
      </c>
      <c r="D36" s="29">
        <f>D37</f>
        <v>250000</v>
      </c>
    </row>
    <row r="37" spans="1:4" ht="28.9" customHeight="1">
      <c r="A37" s="18" t="s">
        <v>13</v>
      </c>
      <c r="B37" s="22" t="s">
        <v>42</v>
      </c>
      <c r="C37" s="21">
        <v>200</v>
      </c>
      <c r="D37" s="40">
        <v>250000</v>
      </c>
    </row>
    <row r="38" spans="1:4" ht="28.9" customHeight="1">
      <c r="A38" s="43" t="s">
        <v>89</v>
      </c>
      <c r="B38" s="44" t="s">
        <v>101</v>
      </c>
      <c r="C38" s="45"/>
      <c r="D38" s="46">
        <f>D39</f>
        <v>12000</v>
      </c>
    </row>
    <row r="39" spans="1:4" ht="28.9" customHeight="1">
      <c r="A39" s="34" t="s">
        <v>90</v>
      </c>
      <c r="B39" s="13" t="s">
        <v>102</v>
      </c>
      <c r="C39" s="9"/>
      <c r="D39" s="7">
        <f>D40</f>
        <v>12000</v>
      </c>
    </row>
    <row r="40" spans="1:4" ht="28.9" customHeight="1">
      <c r="A40" s="34" t="s">
        <v>91</v>
      </c>
      <c r="B40" s="13" t="s">
        <v>103</v>
      </c>
      <c r="C40" s="9"/>
      <c r="D40" s="7">
        <f>D41</f>
        <v>12000</v>
      </c>
    </row>
    <row r="41" spans="1:4" ht="28.9" customHeight="1">
      <c r="A41" s="34" t="s">
        <v>92</v>
      </c>
      <c r="B41" s="13" t="s">
        <v>104</v>
      </c>
      <c r="C41" s="9"/>
      <c r="D41" s="7">
        <f>D42</f>
        <v>12000</v>
      </c>
    </row>
    <row r="42" spans="1:4" ht="28.9" customHeight="1">
      <c r="A42" s="34" t="s">
        <v>13</v>
      </c>
      <c r="B42" s="13" t="s">
        <v>104</v>
      </c>
      <c r="C42" s="9">
        <v>200</v>
      </c>
      <c r="D42" s="38">
        <v>12000</v>
      </c>
    </row>
    <row r="43" spans="1:4" ht="28.9" customHeight="1">
      <c r="A43" s="57" t="s">
        <v>63</v>
      </c>
      <c r="B43" s="54" t="s">
        <v>59</v>
      </c>
      <c r="C43" s="55" t="s">
        <v>0</v>
      </c>
      <c r="D43" s="42">
        <f>D44</f>
        <v>0</v>
      </c>
    </row>
    <row r="44" spans="1:4" ht="28.9" customHeight="1" thickBot="1">
      <c r="A44" s="33" t="s">
        <v>64</v>
      </c>
      <c r="B44" s="13" t="s">
        <v>60</v>
      </c>
      <c r="C44" s="9" t="s">
        <v>0</v>
      </c>
      <c r="D44" s="7">
        <f>D45</f>
        <v>0</v>
      </c>
    </row>
    <row r="45" spans="1:4" ht="28.9" customHeight="1" thickBot="1">
      <c r="A45" s="33" t="s">
        <v>61</v>
      </c>
      <c r="B45" s="13" t="s">
        <v>65</v>
      </c>
      <c r="C45" s="8" t="s">
        <v>0</v>
      </c>
      <c r="D45" s="7">
        <f>D46</f>
        <v>0</v>
      </c>
    </row>
    <row r="46" spans="1:4" ht="28.9" customHeight="1" thickBot="1">
      <c r="A46" s="32" t="s">
        <v>62</v>
      </c>
      <c r="B46" s="13" t="s">
        <v>66</v>
      </c>
      <c r="C46" s="9" t="s">
        <v>0</v>
      </c>
      <c r="D46" s="7">
        <f>D47</f>
        <v>0</v>
      </c>
    </row>
    <row r="47" spans="1:4" ht="28.9" customHeight="1" thickBot="1">
      <c r="A47" s="33" t="s">
        <v>13</v>
      </c>
      <c r="B47" s="13" t="s">
        <v>66</v>
      </c>
      <c r="C47" s="9" t="s">
        <v>14</v>
      </c>
      <c r="D47" s="38">
        <v>0</v>
      </c>
    </row>
    <row r="48" spans="1:4" ht="55.5" customHeight="1">
      <c r="A48" s="58" t="s">
        <v>67</v>
      </c>
      <c r="B48" s="52" t="s">
        <v>20</v>
      </c>
      <c r="C48" s="53" t="s">
        <v>0</v>
      </c>
      <c r="D48" s="42">
        <f t="shared" ref="D48:D51" si="1">D49</f>
        <v>20000</v>
      </c>
    </row>
    <row r="49" spans="1:4" ht="103.5" customHeight="1">
      <c r="A49" s="31" t="s">
        <v>68</v>
      </c>
      <c r="B49" s="13" t="s">
        <v>21</v>
      </c>
      <c r="C49" s="8" t="s">
        <v>0</v>
      </c>
      <c r="D49" s="7">
        <f t="shared" si="1"/>
        <v>20000</v>
      </c>
    </row>
    <row r="50" spans="1:4" ht="53.25" customHeight="1">
      <c r="A50" s="31" t="s">
        <v>69</v>
      </c>
      <c r="B50" s="13" t="s">
        <v>22</v>
      </c>
      <c r="C50" s="9" t="s">
        <v>0</v>
      </c>
      <c r="D50" s="7">
        <f t="shared" si="1"/>
        <v>20000</v>
      </c>
    </row>
    <row r="51" spans="1:4" ht="28.9" customHeight="1">
      <c r="A51" s="31" t="s">
        <v>71</v>
      </c>
      <c r="B51" s="13" t="s">
        <v>70</v>
      </c>
      <c r="C51" s="9" t="s">
        <v>12</v>
      </c>
      <c r="D51" s="7">
        <f t="shared" si="1"/>
        <v>20000</v>
      </c>
    </row>
    <row r="52" spans="1:4" ht="28.9" customHeight="1">
      <c r="A52" s="5" t="s">
        <v>13</v>
      </c>
      <c r="B52" s="13" t="s">
        <v>70</v>
      </c>
      <c r="C52" s="9" t="s">
        <v>14</v>
      </c>
      <c r="D52" s="38">
        <v>20000</v>
      </c>
    </row>
    <row r="53" spans="1:4" ht="28.9" customHeight="1">
      <c r="A53" s="43" t="s">
        <v>93</v>
      </c>
      <c r="B53" s="44" t="s">
        <v>105</v>
      </c>
      <c r="C53" s="45"/>
      <c r="D53" s="46">
        <f>D54</f>
        <v>220000</v>
      </c>
    </row>
    <row r="54" spans="1:4" ht="28.9" customHeight="1">
      <c r="A54" s="34" t="s">
        <v>96</v>
      </c>
      <c r="B54" s="13" t="s">
        <v>106</v>
      </c>
      <c r="C54" s="9"/>
      <c r="D54" s="7">
        <f>D55</f>
        <v>220000</v>
      </c>
    </row>
    <row r="55" spans="1:4" ht="28.9" customHeight="1">
      <c r="A55" s="34" t="s">
        <v>94</v>
      </c>
      <c r="B55" s="13" t="s">
        <v>107</v>
      </c>
      <c r="C55" s="9"/>
      <c r="D55" s="7">
        <f>D56</f>
        <v>220000</v>
      </c>
    </row>
    <row r="56" spans="1:4" ht="28.9" customHeight="1">
      <c r="A56" s="34" t="s">
        <v>95</v>
      </c>
      <c r="B56" s="13" t="s">
        <v>108</v>
      </c>
      <c r="C56" s="9"/>
      <c r="D56" s="7">
        <f>D57</f>
        <v>220000</v>
      </c>
    </row>
    <row r="57" spans="1:4" ht="28.9" customHeight="1">
      <c r="A57" s="34" t="s">
        <v>13</v>
      </c>
      <c r="B57" s="13" t="s">
        <v>108</v>
      </c>
      <c r="C57" s="9">
        <v>200</v>
      </c>
      <c r="D57" s="38">
        <v>220000</v>
      </c>
    </row>
    <row r="58" spans="1:4" ht="28.9" customHeight="1">
      <c r="A58" s="43" t="s">
        <v>77</v>
      </c>
      <c r="B58" s="44">
        <v>2100000000</v>
      </c>
      <c r="C58" s="59" t="s">
        <v>0</v>
      </c>
      <c r="D58" s="46">
        <f>D59</f>
        <v>85000</v>
      </c>
    </row>
    <row r="59" spans="1:4" ht="28.9" customHeight="1">
      <c r="A59" s="34" t="s">
        <v>75</v>
      </c>
      <c r="B59" s="10">
        <v>2110000000</v>
      </c>
      <c r="C59" s="9" t="s">
        <v>0</v>
      </c>
      <c r="D59" s="7">
        <f>D60</f>
        <v>85000</v>
      </c>
    </row>
    <row r="60" spans="1:4" ht="28.9" customHeight="1">
      <c r="A60" s="34" t="s">
        <v>76</v>
      </c>
      <c r="B60" s="10">
        <v>2110100000</v>
      </c>
      <c r="C60" s="8" t="s">
        <v>0</v>
      </c>
      <c r="D60" s="7">
        <f>D61</f>
        <v>85000</v>
      </c>
    </row>
    <row r="61" spans="1:4" ht="28.9" customHeight="1">
      <c r="A61" s="8" t="s">
        <v>74</v>
      </c>
      <c r="B61" s="10" t="s">
        <v>81</v>
      </c>
      <c r="C61" s="9" t="s">
        <v>0</v>
      </c>
      <c r="D61" s="7">
        <f>D62</f>
        <v>85000</v>
      </c>
    </row>
    <row r="62" spans="1:4" ht="28.9" customHeight="1">
      <c r="A62" s="8" t="s">
        <v>13</v>
      </c>
      <c r="B62" s="10" t="s">
        <v>81</v>
      </c>
      <c r="C62" s="9">
        <v>200</v>
      </c>
      <c r="D62" s="38">
        <v>85000</v>
      </c>
    </row>
    <row r="63" spans="1:4" ht="14.45" customHeight="1">
      <c r="A63" s="60" t="s">
        <v>109</v>
      </c>
      <c r="B63" s="61" t="s">
        <v>10</v>
      </c>
      <c r="C63" s="53" t="s">
        <v>0</v>
      </c>
      <c r="D63" s="42">
        <f>D64</f>
        <v>592410</v>
      </c>
    </row>
    <row r="64" spans="1:4" ht="28.9" customHeight="1">
      <c r="A64" s="34" t="s">
        <v>86</v>
      </c>
      <c r="B64" s="13" t="s">
        <v>110</v>
      </c>
      <c r="C64" s="9" t="s">
        <v>0</v>
      </c>
      <c r="D64" s="7">
        <f>D65</f>
        <v>592410</v>
      </c>
    </row>
    <row r="65" spans="1:4" ht="57.6" customHeight="1">
      <c r="A65" s="8" t="s">
        <v>11</v>
      </c>
      <c r="B65" s="13" t="s">
        <v>110</v>
      </c>
      <c r="C65" s="9" t="s">
        <v>12</v>
      </c>
      <c r="D65" s="38">
        <v>592410</v>
      </c>
    </row>
    <row r="66" spans="1:4" ht="28.9" customHeight="1">
      <c r="A66" s="43" t="s">
        <v>84</v>
      </c>
      <c r="B66" s="48" t="s">
        <v>97</v>
      </c>
      <c r="C66" s="59" t="s">
        <v>0</v>
      </c>
      <c r="D66" s="46">
        <f>D67</f>
        <v>713090</v>
      </c>
    </row>
    <row r="67" spans="1:4" ht="14.45" customHeight="1">
      <c r="A67" s="8" t="s">
        <v>85</v>
      </c>
      <c r="B67" s="13" t="s">
        <v>98</v>
      </c>
      <c r="C67" s="9" t="s">
        <v>0</v>
      </c>
      <c r="D67" s="7">
        <f>D68</f>
        <v>713090</v>
      </c>
    </row>
    <row r="68" spans="1:4" ht="28.9" customHeight="1">
      <c r="A68" s="8" t="s">
        <v>86</v>
      </c>
      <c r="B68" s="13" t="s">
        <v>99</v>
      </c>
      <c r="C68" s="9" t="s">
        <v>0</v>
      </c>
      <c r="D68" s="7">
        <f>D69</f>
        <v>713090</v>
      </c>
    </row>
    <row r="69" spans="1:4" ht="57.6" customHeight="1">
      <c r="A69" s="8" t="s">
        <v>11</v>
      </c>
      <c r="B69" s="13" t="s">
        <v>99</v>
      </c>
      <c r="C69" s="9" t="s">
        <v>12</v>
      </c>
      <c r="D69" s="38">
        <v>713090</v>
      </c>
    </row>
    <row r="70" spans="1:4" ht="29.25" customHeight="1">
      <c r="A70" s="43" t="s">
        <v>23</v>
      </c>
      <c r="B70" s="44">
        <v>7600000000</v>
      </c>
      <c r="C70" s="45" t="s">
        <v>0</v>
      </c>
      <c r="D70" s="46">
        <f>D71</f>
        <v>766276</v>
      </c>
    </row>
    <row r="71" spans="1:4" ht="22.5" customHeight="1">
      <c r="A71" s="34" t="s">
        <v>78</v>
      </c>
      <c r="B71" s="10">
        <v>7610000000</v>
      </c>
      <c r="C71" s="8" t="s">
        <v>0</v>
      </c>
      <c r="D71" s="7">
        <f>D72</f>
        <v>766276</v>
      </c>
    </row>
    <row r="72" spans="1:4" ht="25.5" customHeight="1">
      <c r="A72" s="34" t="s">
        <v>74</v>
      </c>
      <c r="B72" s="10" t="s">
        <v>82</v>
      </c>
      <c r="C72" s="9" t="s">
        <v>0</v>
      </c>
      <c r="D72" s="7">
        <f>D74+D73</f>
        <v>766276</v>
      </c>
    </row>
    <row r="73" spans="1:4" ht="28.9" customHeight="1">
      <c r="A73" s="34" t="s">
        <v>13</v>
      </c>
      <c r="B73" s="10" t="s">
        <v>82</v>
      </c>
      <c r="C73" s="9">
        <v>200</v>
      </c>
      <c r="D73" s="38">
        <v>656276</v>
      </c>
    </row>
    <row r="74" spans="1:4" ht="22.5" customHeight="1">
      <c r="A74" s="34" t="s">
        <v>79</v>
      </c>
      <c r="B74" s="10" t="s">
        <v>82</v>
      </c>
      <c r="C74" s="6">
        <v>800</v>
      </c>
      <c r="D74" s="38">
        <v>110000</v>
      </c>
    </row>
    <row r="75" spans="1:4" ht="28.9" customHeight="1">
      <c r="A75" s="43" t="s">
        <v>87</v>
      </c>
      <c r="B75" s="52" t="s">
        <v>72</v>
      </c>
      <c r="C75" s="53"/>
      <c r="D75" s="42">
        <f>D76+D78+D80</f>
        <v>132126</v>
      </c>
    </row>
    <row r="76" spans="1:4" ht="28.9" customHeight="1">
      <c r="A76" s="8" t="s">
        <v>88</v>
      </c>
      <c r="B76" s="13" t="s">
        <v>100</v>
      </c>
      <c r="C76" s="9"/>
      <c r="D76" s="7">
        <f>D77</f>
        <v>0</v>
      </c>
    </row>
    <row r="77" spans="1:4" ht="28.9" customHeight="1">
      <c r="A77" s="8" t="s">
        <v>11</v>
      </c>
      <c r="B77" s="13" t="s">
        <v>100</v>
      </c>
      <c r="C77" s="9">
        <v>100</v>
      </c>
      <c r="D77" s="38">
        <v>0</v>
      </c>
    </row>
    <row r="78" spans="1:4" ht="28.9" customHeight="1">
      <c r="A78" s="34" t="s">
        <v>80</v>
      </c>
      <c r="B78" s="10" t="s">
        <v>83</v>
      </c>
      <c r="C78" s="9" t="s">
        <v>0</v>
      </c>
      <c r="D78" s="7">
        <f>D79</f>
        <v>20000</v>
      </c>
    </row>
    <row r="79" spans="1:4" ht="28.9" customHeight="1">
      <c r="A79" s="34" t="s">
        <v>13</v>
      </c>
      <c r="B79" s="10" t="s">
        <v>83</v>
      </c>
      <c r="C79" s="9">
        <v>200</v>
      </c>
      <c r="D79" s="41">
        <v>20000</v>
      </c>
    </row>
    <row r="80" spans="1:4" ht="28.9" customHeight="1">
      <c r="A80" s="8" t="s">
        <v>24</v>
      </c>
      <c r="B80" s="13" t="s">
        <v>73</v>
      </c>
      <c r="C80" s="9" t="s">
        <v>0</v>
      </c>
      <c r="D80" s="7">
        <f>D81</f>
        <v>112126</v>
      </c>
    </row>
    <row r="81" spans="1:4" ht="28.9" customHeight="1">
      <c r="A81" s="8" t="s">
        <v>11</v>
      </c>
      <c r="B81" s="13" t="s">
        <v>73</v>
      </c>
      <c r="C81" s="9">
        <v>100</v>
      </c>
      <c r="D81" s="38">
        <v>112126</v>
      </c>
    </row>
  </sheetData>
  <mergeCells count="3">
    <mergeCell ref="A3:D3"/>
    <mergeCell ref="B2:F2"/>
    <mergeCell ref="A4:E4"/>
  </mergeCells>
  <pageMargins left="0.39370078740157483" right="0.39370078740157483" top="0.47" bottom="0.39370078740157483" header="0.31496062992125984" footer="0.31496062992125984"/>
  <pageSetup paperSize="9" scale="90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F81"/>
  <sheetViews>
    <sheetView tabSelected="1" workbookViewId="0">
      <selection activeCell="F33" sqref="F33"/>
    </sheetView>
  </sheetViews>
  <sheetFormatPr defaultRowHeight="12.75"/>
  <cols>
    <col min="1" max="1" width="63.33203125" customWidth="1"/>
    <col min="2" max="2" width="15" customWidth="1"/>
    <col min="3" max="3" width="6" customWidth="1"/>
    <col min="4" max="4" width="13.1640625" customWidth="1"/>
    <col min="5" max="5" width="16.1640625" customWidth="1"/>
  </cols>
  <sheetData>
    <row r="1" spans="1:6">
      <c r="A1" t="s">
        <v>0</v>
      </c>
    </row>
    <row r="2" spans="1:6" ht="100.9" customHeight="1">
      <c r="A2" s="1" t="s">
        <v>0</v>
      </c>
      <c r="B2" s="69" t="s">
        <v>115</v>
      </c>
      <c r="C2" s="70"/>
      <c r="D2" s="70"/>
      <c r="E2" s="70"/>
      <c r="F2" s="70"/>
    </row>
    <row r="3" spans="1:6" ht="18" customHeight="1">
      <c r="A3" s="68"/>
      <c r="B3" s="68"/>
      <c r="C3" s="68"/>
      <c r="D3" s="68"/>
      <c r="E3" s="68"/>
    </row>
    <row r="4" spans="1:6" ht="78" customHeight="1">
      <c r="A4" s="71" t="s">
        <v>116</v>
      </c>
      <c r="B4" s="71"/>
      <c r="C4" s="71"/>
      <c r="D4" s="71"/>
      <c r="E4" s="71"/>
    </row>
    <row r="5" spans="1:6" ht="21.75" customHeight="1">
      <c r="A5" s="1" t="s">
        <v>0</v>
      </c>
      <c r="B5" s="1" t="s">
        <v>0</v>
      </c>
      <c r="C5" s="1" t="s">
        <v>0</v>
      </c>
      <c r="D5" s="1"/>
      <c r="E5" s="66" t="s">
        <v>1</v>
      </c>
    </row>
    <row r="6" spans="1:6" ht="31.5" customHeight="1">
      <c r="A6" s="3" t="s">
        <v>2</v>
      </c>
      <c r="B6" s="3" t="s">
        <v>3</v>
      </c>
      <c r="C6" s="3" t="s">
        <v>4</v>
      </c>
      <c r="D6" s="67" t="s">
        <v>112</v>
      </c>
      <c r="E6" s="67" t="s">
        <v>113</v>
      </c>
    </row>
    <row r="7" spans="1:6" ht="12.75" customHeight="1">
      <c r="A7" s="4" t="s">
        <v>6</v>
      </c>
      <c r="B7" s="4" t="s">
        <v>7</v>
      </c>
      <c r="C7" s="4" t="s">
        <v>8</v>
      </c>
      <c r="D7" s="4"/>
      <c r="E7" s="4" t="s">
        <v>9</v>
      </c>
    </row>
    <row r="8" spans="1:6" ht="12.75" customHeight="1" thickBot="1">
      <c r="A8" s="62"/>
      <c r="B8" s="63"/>
      <c r="C8" s="64"/>
      <c r="D8" s="65">
        <f>D9+D16+D21+D38+D43+D48+D53+D58+D63+D66+D70+D75</f>
        <v>3385760</v>
      </c>
      <c r="E8" s="65">
        <f>E9+E16+E21+E38+E43+E48+E53+E58+E63+E66+E70+E75</f>
        <v>3349687</v>
      </c>
    </row>
    <row r="9" spans="1:6" ht="12.75" customHeight="1" thickBot="1">
      <c r="A9" s="47" t="s">
        <v>51</v>
      </c>
      <c r="B9" s="48" t="s">
        <v>46</v>
      </c>
      <c r="C9" s="49"/>
      <c r="D9" s="50">
        <f>D10</f>
        <v>60000</v>
      </c>
      <c r="E9" s="50">
        <f>E10</f>
        <v>60000</v>
      </c>
    </row>
    <row r="10" spans="1:6" ht="62.25" customHeight="1">
      <c r="A10" s="31" t="s">
        <v>52</v>
      </c>
      <c r="B10" s="12" t="s">
        <v>47</v>
      </c>
      <c r="C10" s="6" t="s">
        <v>0</v>
      </c>
      <c r="D10" s="7">
        <f>D11</f>
        <v>60000</v>
      </c>
      <c r="E10" s="7">
        <f>E11</f>
        <v>60000</v>
      </c>
    </row>
    <row r="11" spans="1:6" ht="45.75" customHeight="1" thickBot="1">
      <c r="A11" s="30" t="s">
        <v>43</v>
      </c>
      <c r="B11" s="13" t="s">
        <v>48</v>
      </c>
      <c r="C11" s="9" t="s">
        <v>0</v>
      </c>
      <c r="D11" s="7">
        <f>D14+D12</f>
        <v>60000</v>
      </c>
      <c r="E11" s="7">
        <f>E14+E12</f>
        <v>60000</v>
      </c>
    </row>
    <row r="12" spans="1:6" ht="17.25" customHeight="1" thickBot="1">
      <c r="A12" s="30" t="s">
        <v>44</v>
      </c>
      <c r="B12" s="13" t="s">
        <v>49</v>
      </c>
      <c r="C12" s="8" t="s">
        <v>0</v>
      </c>
      <c r="D12" s="7">
        <f>D13</f>
        <v>30000</v>
      </c>
      <c r="E12" s="7">
        <f>E13</f>
        <v>30000</v>
      </c>
    </row>
    <row r="13" spans="1:6" ht="30" customHeight="1" thickBot="1">
      <c r="A13" s="30" t="s">
        <v>13</v>
      </c>
      <c r="B13" s="13" t="s">
        <v>49</v>
      </c>
      <c r="C13" s="9">
        <v>200</v>
      </c>
      <c r="D13" s="38">
        <v>30000</v>
      </c>
      <c r="E13" s="38">
        <v>30000</v>
      </c>
    </row>
    <row r="14" spans="1:6" ht="18" customHeight="1" thickBot="1">
      <c r="A14" s="30" t="s">
        <v>45</v>
      </c>
      <c r="B14" s="13" t="s">
        <v>50</v>
      </c>
      <c r="C14" s="9"/>
      <c r="D14" s="7">
        <f>D15</f>
        <v>30000</v>
      </c>
      <c r="E14" s="7">
        <f>E15</f>
        <v>30000</v>
      </c>
    </row>
    <row r="15" spans="1:6" ht="27.75" customHeight="1" thickBot="1">
      <c r="A15" s="30" t="s">
        <v>13</v>
      </c>
      <c r="B15" s="13" t="s">
        <v>50</v>
      </c>
      <c r="C15" s="6">
        <v>200</v>
      </c>
      <c r="D15" s="38">
        <v>30000</v>
      </c>
      <c r="E15" s="38">
        <v>30000</v>
      </c>
    </row>
    <row r="16" spans="1:6" ht="57" customHeight="1" thickBot="1">
      <c r="A16" s="51" t="s">
        <v>53</v>
      </c>
      <c r="B16" s="52" t="s">
        <v>16</v>
      </c>
      <c r="C16" s="53" t="s">
        <v>0</v>
      </c>
      <c r="D16" s="42">
        <f t="shared" ref="D16:E19" si="0">D17</f>
        <v>30000</v>
      </c>
      <c r="E16" s="42">
        <f t="shared" si="0"/>
        <v>30000</v>
      </c>
    </row>
    <row r="17" spans="1:5" ht="45.75" customHeight="1" thickBot="1">
      <c r="A17" s="30" t="s">
        <v>54</v>
      </c>
      <c r="B17" s="13" t="s">
        <v>17</v>
      </c>
      <c r="C17" s="8" t="s">
        <v>0</v>
      </c>
      <c r="D17" s="7">
        <f t="shared" si="0"/>
        <v>30000</v>
      </c>
      <c r="E17" s="7">
        <f t="shared" si="0"/>
        <v>30000</v>
      </c>
    </row>
    <row r="18" spans="1:5" ht="30" customHeight="1" thickBot="1">
      <c r="A18" s="30" t="s">
        <v>55</v>
      </c>
      <c r="B18" s="13" t="s">
        <v>57</v>
      </c>
      <c r="C18" s="9" t="s">
        <v>0</v>
      </c>
      <c r="D18" s="7">
        <f t="shared" si="0"/>
        <v>30000</v>
      </c>
      <c r="E18" s="7">
        <f t="shared" si="0"/>
        <v>30000</v>
      </c>
    </row>
    <row r="19" spans="1:5" ht="22.5" customHeight="1" thickBot="1">
      <c r="A19" s="30" t="s">
        <v>56</v>
      </c>
      <c r="B19" s="13" t="s">
        <v>58</v>
      </c>
      <c r="C19" s="9"/>
      <c r="D19" s="7">
        <f t="shared" si="0"/>
        <v>30000</v>
      </c>
      <c r="E19" s="7">
        <f t="shared" si="0"/>
        <v>30000</v>
      </c>
    </row>
    <row r="20" spans="1:5" ht="30" customHeight="1" thickBot="1">
      <c r="A20" s="30" t="s">
        <v>13</v>
      </c>
      <c r="B20" s="13" t="s">
        <v>58</v>
      </c>
      <c r="C20" s="6">
        <v>200</v>
      </c>
      <c r="D20" s="38">
        <v>30000</v>
      </c>
      <c r="E20" s="38">
        <v>30000</v>
      </c>
    </row>
    <row r="21" spans="1:5" ht="60" customHeight="1" thickBot="1">
      <c r="A21" s="47" t="s">
        <v>28</v>
      </c>
      <c r="B21" s="54" t="s">
        <v>15</v>
      </c>
      <c r="C21" s="55" t="s">
        <v>0</v>
      </c>
      <c r="D21" s="56">
        <f>D22+D26+D30+D34</f>
        <v>749679</v>
      </c>
      <c r="E21" s="56">
        <f>E22+E26+E30+E34</f>
        <v>709371</v>
      </c>
    </row>
    <row r="22" spans="1:5" ht="51" customHeight="1" thickBot="1">
      <c r="A22" s="37" t="s">
        <v>111</v>
      </c>
      <c r="B22" s="35" t="s">
        <v>18</v>
      </c>
      <c r="C22" s="36" t="s">
        <v>0</v>
      </c>
      <c r="D22" s="17">
        <f t="shared" ref="D22:E24" si="1">D23</f>
        <v>12000</v>
      </c>
      <c r="E22" s="17">
        <f t="shared" si="1"/>
        <v>12000</v>
      </c>
    </row>
    <row r="23" spans="1:5" ht="30" customHeight="1" thickBot="1">
      <c r="A23" s="11" t="s">
        <v>25</v>
      </c>
      <c r="B23" s="13" t="s">
        <v>19</v>
      </c>
      <c r="C23" s="8" t="s">
        <v>0</v>
      </c>
      <c r="D23" s="14">
        <f t="shared" si="1"/>
        <v>12000</v>
      </c>
      <c r="E23" s="14">
        <f t="shared" si="1"/>
        <v>12000</v>
      </c>
    </row>
    <row r="24" spans="1:5" ht="30" customHeight="1" thickBot="1">
      <c r="A24" s="11" t="s">
        <v>26</v>
      </c>
      <c r="B24" s="15" t="s">
        <v>27</v>
      </c>
      <c r="C24" s="9" t="s">
        <v>0</v>
      </c>
      <c r="D24" s="14">
        <f t="shared" si="1"/>
        <v>12000</v>
      </c>
      <c r="E24" s="14">
        <f t="shared" si="1"/>
        <v>12000</v>
      </c>
    </row>
    <row r="25" spans="1:5" ht="30" customHeight="1" thickBot="1">
      <c r="A25" s="11" t="s">
        <v>13</v>
      </c>
      <c r="B25" s="15" t="s">
        <v>27</v>
      </c>
      <c r="C25" s="9">
        <v>200</v>
      </c>
      <c r="D25" s="39">
        <v>12000</v>
      </c>
      <c r="E25" s="39">
        <v>12000</v>
      </c>
    </row>
    <row r="26" spans="1:5" ht="30" customHeight="1">
      <c r="A26" s="23" t="s">
        <v>29</v>
      </c>
      <c r="B26" s="24" t="s">
        <v>18</v>
      </c>
      <c r="C26" s="16"/>
      <c r="D26" s="29">
        <f t="shared" ref="D26:E28" si="2">D27</f>
        <v>70000</v>
      </c>
      <c r="E26" s="29">
        <f t="shared" si="2"/>
        <v>70000</v>
      </c>
    </row>
    <row r="27" spans="1:5" ht="30" customHeight="1">
      <c r="A27" s="18" t="s">
        <v>30</v>
      </c>
      <c r="B27" s="20" t="s">
        <v>19</v>
      </c>
      <c r="C27" s="16"/>
      <c r="D27" s="29">
        <f t="shared" si="2"/>
        <v>70000</v>
      </c>
      <c r="E27" s="29">
        <f t="shared" si="2"/>
        <v>70000</v>
      </c>
    </row>
    <row r="28" spans="1:5" ht="30" customHeight="1">
      <c r="A28" s="18" t="s">
        <v>31</v>
      </c>
      <c r="B28" s="20" t="s">
        <v>34</v>
      </c>
      <c r="C28" s="16"/>
      <c r="D28" s="29">
        <f t="shared" si="2"/>
        <v>70000</v>
      </c>
      <c r="E28" s="29">
        <f t="shared" si="2"/>
        <v>70000</v>
      </c>
    </row>
    <row r="29" spans="1:5" ht="30" customHeight="1">
      <c r="A29" s="18" t="s">
        <v>13</v>
      </c>
      <c r="B29" s="20" t="s">
        <v>34</v>
      </c>
      <c r="C29" s="19">
        <v>200</v>
      </c>
      <c r="D29" s="40">
        <v>70000</v>
      </c>
      <c r="E29" s="40">
        <v>70000</v>
      </c>
    </row>
    <row r="30" spans="1:5" ht="30" customHeight="1">
      <c r="A30" s="23" t="s">
        <v>32</v>
      </c>
      <c r="B30" s="24" t="s">
        <v>35</v>
      </c>
      <c r="C30" s="25"/>
      <c r="D30" s="28">
        <f t="shared" ref="D30:E32" si="3">D31</f>
        <v>417679</v>
      </c>
      <c r="E30" s="28">
        <f t="shared" si="3"/>
        <v>377371</v>
      </c>
    </row>
    <row r="31" spans="1:5" ht="30" customHeight="1">
      <c r="A31" s="18" t="s">
        <v>33</v>
      </c>
      <c r="B31" s="20" t="s">
        <v>36</v>
      </c>
      <c r="C31" s="16"/>
      <c r="D31" s="29">
        <f t="shared" si="3"/>
        <v>417679</v>
      </c>
      <c r="E31" s="29">
        <f t="shared" si="3"/>
        <v>377371</v>
      </c>
    </row>
    <row r="32" spans="1:5" ht="30" customHeight="1">
      <c r="A32" s="18" t="s">
        <v>31</v>
      </c>
      <c r="B32" s="20" t="s">
        <v>37</v>
      </c>
      <c r="C32" s="16"/>
      <c r="D32" s="29">
        <f t="shared" si="3"/>
        <v>417679</v>
      </c>
      <c r="E32" s="29">
        <f t="shared" si="3"/>
        <v>377371</v>
      </c>
    </row>
    <row r="33" spans="1:5" ht="12.75" customHeight="1">
      <c r="A33" s="18" t="s">
        <v>13</v>
      </c>
      <c r="B33" s="20" t="s">
        <v>37</v>
      </c>
      <c r="C33" s="19">
        <v>200</v>
      </c>
      <c r="D33" s="40">
        <v>417679</v>
      </c>
      <c r="E33" s="40">
        <v>377371</v>
      </c>
    </row>
    <row r="34" spans="1:5" ht="14.45" customHeight="1">
      <c r="A34" s="23" t="s">
        <v>38</v>
      </c>
      <c r="B34" s="27" t="s">
        <v>40</v>
      </c>
      <c r="C34" s="26" t="s">
        <v>0</v>
      </c>
      <c r="D34" s="28">
        <f t="shared" ref="D34:E36" si="4">D35</f>
        <v>250000</v>
      </c>
      <c r="E34" s="28">
        <f t="shared" si="4"/>
        <v>250000</v>
      </c>
    </row>
    <row r="35" spans="1:5" ht="14.45" customHeight="1">
      <c r="A35" s="18" t="s">
        <v>39</v>
      </c>
      <c r="B35" s="22" t="s">
        <v>41</v>
      </c>
      <c r="C35" s="18" t="s">
        <v>0</v>
      </c>
      <c r="D35" s="29">
        <f t="shared" si="4"/>
        <v>250000</v>
      </c>
      <c r="E35" s="29">
        <f t="shared" si="4"/>
        <v>250000</v>
      </c>
    </row>
    <row r="36" spans="1:5" ht="28.9" customHeight="1">
      <c r="A36" s="18" t="s">
        <v>31</v>
      </c>
      <c r="B36" s="22" t="s">
        <v>42</v>
      </c>
      <c r="C36" s="21" t="s">
        <v>0</v>
      </c>
      <c r="D36" s="29">
        <f t="shared" si="4"/>
        <v>250000</v>
      </c>
      <c r="E36" s="29">
        <f t="shared" si="4"/>
        <v>250000</v>
      </c>
    </row>
    <row r="37" spans="1:5" ht="28.9" customHeight="1">
      <c r="A37" s="18" t="s">
        <v>13</v>
      </c>
      <c r="B37" s="22" t="s">
        <v>42</v>
      </c>
      <c r="C37" s="21">
        <v>200</v>
      </c>
      <c r="D37" s="40">
        <v>250000</v>
      </c>
      <c r="E37" s="40">
        <v>250000</v>
      </c>
    </row>
    <row r="38" spans="1:5" ht="28.9" customHeight="1">
      <c r="A38" s="43" t="s">
        <v>89</v>
      </c>
      <c r="B38" s="44" t="s">
        <v>101</v>
      </c>
      <c r="C38" s="45"/>
      <c r="D38" s="46">
        <f t="shared" ref="D38:E41" si="5">D39</f>
        <v>12000</v>
      </c>
      <c r="E38" s="46">
        <f t="shared" si="5"/>
        <v>12000</v>
      </c>
    </row>
    <row r="39" spans="1:5" ht="28.9" customHeight="1">
      <c r="A39" s="34" t="s">
        <v>90</v>
      </c>
      <c r="B39" s="13" t="s">
        <v>102</v>
      </c>
      <c r="C39" s="9"/>
      <c r="D39" s="7">
        <f t="shared" si="5"/>
        <v>12000</v>
      </c>
      <c r="E39" s="7">
        <f t="shared" si="5"/>
        <v>12000</v>
      </c>
    </row>
    <row r="40" spans="1:5" ht="28.9" customHeight="1">
      <c r="A40" s="34" t="s">
        <v>91</v>
      </c>
      <c r="B40" s="13" t="s">
        <v>103</v>
      </c>
      <c r="C40" s="9"/>
      <c r="D40" s="7">
        <f t="shared" si="5"/>
        <v>12000</v>
      </c>
      <c r="E40" s="7">
        <f t="shared" si="5"/>
        <v>12000</v>
      </c>
    </row>
    <row r="41" spans="1:5" ht="28.9" customHeight="1">
      <c r="A41" s="34" t="s">
        <v>92</v>
      </c>
      <c r="B41" s="13" t="s">
        <v>104</v>
      </c>
      <c r="C41" s="9"/>
      <c r="D41" s="7">
        <f t="shared" si="5"/>
        <v>12000</v>
      </c>
      <c r="E41" s="7">
        <f t="shared" si="5"/>
        <v>12000</v>
      </c>
    </row>
    <row r="42" spans="1:5" ht="28.9" customHeight="1">
      <c r="A42" s="34" t="s">
        <v>13</v>
      </c>
      <c r="B42" s="13" t="s">
        <v>104</v>
      </c>
      <c r="C42" s="9">
        <v>200</v>
      </c>
      <c r="D42" s="38">
        <v>12000</v>
      </c>
      <c r="E42" s="38">
        <v>12000</v>
      </c>
    </row>
    <row r="43" spans="1:5" ht="28.9" customHeight="1">
      <c r="A43" s="57" t="s">
        <v>63</v>
      </c>
      <c r="B43" s="54" t="s">
        <v>59</v>
      </c>
      <c r="C43" s="55" t="s">
        <v>0</v>
      </c>
      <c r="D43" s="42">
        <f t="shared" ref="D43:E46" si="6">D44</f>
        <v>0</v>
      </c>
      <c r="E43" s="42">
        <f t="shared" si="6"/>
        <v>0</v>
      </c>
    </row>
    <row r="44" spans="1:5" ht="28.9" customHeight="1" thickBot="1">
      <c r="A44" s="33" t="s">
        <v>64</v>
      </c>
      <c r="B44" s="13" t="s">
        <v>60</v>
      </c>
      <c r="C44" s="9" t="s">
        <v>0</v>
      </c>
      <c r="D44" s="7">
        <f t="shared" si="6"/>
        <v>0</v>
      </c>
      <c r="E44" s="7">
        <f t="shared" si="6"/>
        <v>0</v>
      </c>
    </row>
    <row r="45" spans="1:5" ht="28.9" customHeight="1" thickBot="1">
      <c r="A45" s="33" t="s">
        <v>61</v>
      </c>
      <c r="B45" s="13" t="s">
        <v>65</v>
      </c>
      <c r="C45" s="8" t="s">
        <v>0</v>
      </c>
      <c r="D45" s="7">
        <f t="shared" si="6"/>
        <v>0</v>
      </c>
      <c r="E45" s="7">
        <f t="shared" si="6"/>
        <v>0</v>
      </c>
    </row>
    <row r="46" spans="1:5" ht="28.9" customHeight="1" thickBot="1">
      <c r="A46" s="32" t="s">
        <v>62</v>
      </c>
      <c r="B46" s="13" t="s">
        <v>66</v>
      </c>
      <c r="C46" s="9" t="s">
        <v>0</v>
      </c>
      <c r="D46" s="7">
        <f t="shared" si="6"/>
        <v>0</v>
      </c>
      <c r="E46" s="7">
        <f t="shared" si="6"/>
        <v>0</v>
      </c>
    </row>
    <row r="47" spans="1:5" ht="28.9" customHeight="1" thickBot="1">
      <c r="A47" s="33" t="s">
        <v>13</v>
      </c>
      <c r="B47" s="13" t="s">
        <v>66</v>
      </c>
      <c r="C47" s="9" t="s">
        <v>14</v>
      </c>
      <c r="D47" s="38">
        <v>0</v>
      </c>
      <c r="E47" s="38">
        <v>0</v>
      </c>
    </row>
    <row r="48" spans="1:5" ht="55.5" customHeight="1">
      <c r="A48" s="58" t="s">
        <v>67</v>
      </c>
      <c r="B48" s="52" t="s">
        <v>20</v>
      </c>
      <c r="C48" s="53" t="s">
        <v>0</v>
      </c>
      <c r="D48" s="42">
        <f t="shared" ref="D48:E51" si="7">D49</f>
        <v>20000</v>
      </c>
      <c r="E48" s="42">
        <f t="shared" si="7"/>
        <v>20000</v>
      </c>
    </row>
    <row r="49" spans="1:5" ht="103.5" customHeight="1">
      <c r="A49" s="31" t="s">
        <v>68</v>
      </c>
      <c r="B49" s="13" t="s">
        <v>21</v>
      </c>
      <c r="C49" s="8" t="s">
        <v>0</v>
      </c>
      <c r="D49" s="7">
        <f t="shared" si="7"/>
        <v>20000</v>
      </c>
      <c r="E49" s="7">
        <f t="shared" si="7"/>
        <v>20000</v>
      </c>
    </row>
    <row r="50" spans="1:5" ht="53.25" customHeight="1">
      <c r="A50" s="31" t="s">
        <v>69</v>
      </c>
      <c r="B50" s="13" t="s">
        <v>22</v>
      </c>
      <c r="C50" s="9" t="s">
        <v>0</v>
      </c>
      <c r="D50" s="7">
        <f t="shared" si="7"/>
        <v>20000</v>
      </c>
      <c r="E50" s="7">
        <f t="shared" si="7"/>
        <v>20000</v>
      </c>
    </row>
    <row r="51" spans="1:5" ht="28.9" customHeight="1">
      <c r="A51" s="31" t="s">
        <v>71</v>
      </c>
      <c r="B51" s="13" t="s">
        <v>70</v>
      </c>
      <c r="C51" s="9" t="s">
        <v>12</v>
      </c>
      <c r="D51" s="7">
        <f t="shared" si="7"/>
        <v>20000</v>
      </c>
      <c r="E51" s="7">
        <f t="shared" si="7"/>
        <v>20000</v>
      </c>
    </row>
    <row r="52" spans="1:5" ht="28.9" customHeight="1">
      <c r="A52" s="5" t="s">
        <v>13</v>
      </c>
      <c r="B52" s="13" t="s">
        <v>70</v>
      </c>
      <c r="C52" s="9" t="s">
        <v>14</v>
      </c>
      <c r="D52" s="38">
        <v>20000</v>
      </c>
      <c r="E52" s="38">
        <v>20000</v>
      </c>
    </row>
    <row r="53" spans="1:5" ht="28.9" customHeight="1">
      <c r="A53" s="43" t="s">
        <v>93</v>
      </c>
      <c r="B53" s="44" t="s">
        <v>105</v>
      </c>
      <c r="C53" s="45"/>
      <c r="D53" s="46">
        <f t="shared" ref="D53:E56" si="8">D54</f>
        <v>220000</v>
      </c>
      <c r="E53" s="46">
        <f t="shared" si="8"/>
        <v>220000</v>
      </c>
    </row>
    <row r="54" spans="1:5" ht="28.9" customHeight="1">
      <c r="A54" s="34" t="s">
        <v>96</v>
      </c>
      <c r="B54" s="13" t="s">
        <v>106</v>
      </c>
      <c r="C54" s="9"/>
      <c r="D54" s="7">
        <f t="shared" si="8"/>
        <v>220000</v>
      </c>
      <c r="E54" s="7">
        <f t="shared" si="8"/>
        <v>220000</v>
      </c>
    </row>
    <row r="55" spans="1:5" ht="28.9" customHeight="1">
      <c r="A55" s="34" t="s">
        <v>94</v>
      </c>
      <c r="B55" s="13" t="s">
        <v>107</v>
      </c>
      <c r="C55" s="9"/>
      <c r="D55" s="7">
        <f t="shared" si="8"/>
        <v>220000</v>
      </c>
      <c r="E55" s="7">
        <f t="shared" si="8"/>
        <v>220000</v>
      </c>
    </row>
    <row r="56" spans="1:5" ht="28.9" customHeight="1">
      <c r="A56" s="34" t="s">
        <v>95</v>
      </c>
      <c r="B56" s="13" t="s">
        <v>108</v>
      </c>
      <c r="C56" s="9"/>
      <c r="D56" s="7">
        <f t="shared" si="8"/>
        <v>220000</v>
      </c>
      <c r="E56" s="7">
        <f t="shared" si="8"/>
        <v>220000</v>
      </c>
    </row>
    <row r="57" spans="1:5" ht="28.9" customHeight="1">
      <c r="A57" s="34" t="s">
        <v>13</v>
      </c>
      <c r="B57" s="13" t="s">
        <v>108</v>
      </c>
      <c r="C57" s="9">
        <v>200</v>
      </c>
      <c r="D57" s="38">
        <v>220000</v>
      </c>
      <c r="E57" s="38">
        <v>220000</v>
      </c>
    </row>
    <row r="58" spans="1:5" ht="28.9" customHeight="1">
      <c r="A58" s="43" t="s">
        <v>77</v>
      </c>
      <c r="B58" s="44">
        <v>2100000000</v>
      </c>
      <c r="C58" s="59" t="s">
        <v>0</v>
      </c>
      <c r="D58" s="46">
        <f t="shared" ref="D58:E61" si="9">D59</f>
        <v>85000</v>
      </c>
      <c r="E58" s="46">
        <f t="shared" si="9"/>
        <v>85000</v>
      </c>
    </row>
    <row r="59" spans="1:5" ht="28.9" customHeight="1">
      <c r="A59" s="34" t="s">
        <v>75</v>
      </c>
      <c r="B59" s="10">
        <v>2110000000</v>
      </c>
      <c r="C59" s="9" t="s">
        <v>0</v>
      </c>
      <c r="D59" s="7">
        <f t="shared" si="9"/>
        <v>85000</v>
      </c>
      <c r="E59" s="7">
        <f t="shared" si="9"/>
        <v>85000</v>
      </c>
    </row>
    <row r="60" spans="1:5" ht="28.9" customHeight="1">
      <c r="A60" s="34" t="s">
        <v>76</v>
      </c>
      <c r="B60" s="10">
        <v>2110100000</v>
      </c>
      <c r="C60" s="8" t="s">
        <v>0</v>
      </c>
      <c r="D60" s="7">
        <f t="shared" si="9"/>
        <v>85000</v>
      </c>
      <c r="E60" s="7">
        <f t="shared" si="9"/>
        <v>85000</v>
      </c>
    </row>
    <row r="61" spans="1:5" ht="28.9" customHeight="1">
      <c r="A61" s="8" t="s">
        <v>74</v>
      </c>
      <c r="B61" s="10" t="s">
        <v>81</v>
      </c>
      <c r="C61" s="9" t="s">
        <v>0</v>
      </c>
      <c r="D61" s="7">
        <f t="shared" si="9"/>
        <v>85000</v>
      </c>
      <c r="E61" s="7">
        <f t="shared" si="9"/>
        <v>85000</v>
      </c>
    </row>
    <row r="62" spans="1:5" ht="28.9" customHeight="1">
      <c r="A62" s="8" t="s">
        <v>13</v>
      </c>
      <c r="B62" s="10" t="s">
        <v>81</v>
      </c>
      <c r="C62" s="9">
        <v>200</v>
      </c>
      <c r="D62" s="38">
        <v>85000</v>
      </c>
      <c r="E62" s="38">
        <v>85000</v>
      </c>
    </row>
    <row r="63" spans="1:5" ht="14.45" customHeight="1">
      <c r="A63" s="60" t="s">
        <v>109</v>
      </c>
      <c r="B63" s="61" t="s">
        <v>10</v>
      </c>
      <c r="C63" s="53" t="s">
        <v>0</v>
      </c>
      <c r="D63" s="42">
        <f>D64</f>
        <v>592410</v>
      </c>
      <c r="E63" s="42">
        <f>E64</f>
        <v>592410</v>
      </c>
    </row>
    <row r="64" spans="1:5" ht="28.9" customHeight="1">
      <c r="A64" s="34" t="s">
        <v>86</v>
      </c>
      <c r="B64" s="13" t="s">
        <v>110</v>
      </c>
      <c r="C64" s="9" t="s">
        <v>0</v>
      </c>
      <c r="D64" s="7">
        <f>D65</f>
        <v>592410</v>
      </c>
      <c r="E64" s="7">
        <f>E65</f>
        <v>592410</v>
      </c>
    </row>
    <row r="65" spans="1:5" ht="57.6" customHeight="1">
      <c r="A65" s="8" t="s">
        <v>11</v>
      </c>
      <c r="B65" s="13" t="s">
        <v>110</v>
      </c>
      <c r="C65" s="9" t="s">
        <v>12</v>
      </c>
      <c r="D65" s="38">
        <v>592410</v>
      </c>
      <c r="E65" s="38">
        <v>592410</v>
      </c>
    </row>
    <row r="66" spans="1:5" ht="28.9" customHeight="1">
      <c r="A66" s="43" t="s">
        <v>84</v>
      </c>
      <c r="B66" s="48" t="s">
        <v>97</v>
      </c>
      <c r="C66" s="59" t="s">
        <v>0</v>
      </c>
      <c r="D66" s="46">
        <f t="shared" ref="D66:E68" si="10">D67</f>
        <v>713090</v>
      </c>
      <c r="E66" s="46">
        <f t="shared" si="10"/>
        <v>713090</v>
      </c>
    </row>
    <row r="67" spans="1:5" ht="14.45" customHeight="1">
      <c r="A67" s="8" t="s">
        <v>85</v>
      </c>
      <c r="B67" s="13" t="s">
        <v>98</v>
      </c>
      <c r="C67" s="9" t="s">
        <v>0</v>
      </c>
      <c r="D67" s="7">
        <f t="shared" si="10"/>
        <v>713090</v>
      </c>
      <c r="E67" s="7">
        <f t="shared" si="10"/>
        <v>713090</v>
      </c>
    </row>
    <row r="68" spans="1:5" ht="28.9" customHeight="1">
      <c r="A68" s="8" t="s">
        <v>86</v>
      </c>
      <c r="B68" s="13" t="s">
        <v>99</v>
      </c>
      <c r="C68" s="9" t="s">
        <v>0</v>
      </c>
      <c r="D68" s="7">
        <f t="shared" si="10"/>
        <v>713090</v>
      </c>
      <c r="E68" s="7">
        <f t="shared" si="10"/>
        <v>713090</v>
      </c>
    </row>
    <row r="69" spans="1:5" ht="57.6" customHeight="1">
      <c r="A69" s="8" t="s">
        <v>11</v>
      </c>
      <c r="B69" s="13" t="s">
        <v>99</v>
      </c>
      <c r="C69" s="9" t="s">
        <v>12</v>
      </c>
      <c r="D69" s="38">
        <v>713090</v>
      </c>
      <c r="E69" s="38">
        <v>713090</v>
      </c>
    </row>
    <row r="70" spans="1:5" ht="29.25" customHeight="1">
      <c r="A70" s="43" t="s">
        <v>23</v>
      </c>
      <c r="B70" s="44">
        <v>7600000000</v>
      </c>
      <c r="C70" s="45" t="s">
        <v>0</v>
      </c>
      <c r="D70" s="46">
        <f>D71</f>
        <v>766276</v>
      </c>
      <c r="E70" s="46">
        <f>E71</f>
        <v>766276</v>
      </c>
    </row>
    <row r="71" spans="1:5" ht="22.5" customHeight="1">
      <c r="A71" s="34" t="s">
        <v>78</v>
      </c>
      <c r="B71" s="10">
        <v>7610000000</v>
      </c>
      <c r="C71" s="8" t="s">
        <v>0</v>
      </c>
      <c r="D71" s="7">
        <f>D72</f>
        <v>766276</v>
      </c>
      <c r="E71" s="7">
        <f>E72</f>
        <v>766276</v>
      </c>
    </row>
    <row r="72" spans="1:5" ht="25.5" customHeight="1">
      <c r="A72" s="34" t="s">
        <v>74</v>
      </c>
      <c r="B72" s="10" t="s">
        <v>82</v>
      </c>
      <c r="C72" s="9" t="s">
        <v>0</v>
      </c>
      <c r="D72" s="7">
        <f>D74+D73</f>
        <v>766276</v>
      </c>
      <c r="E72" s="7">
        <f>E74+E73</f>
        <v>766276</v>
      </c>
    </row>
    <row r="73" spans="1:5" ht="28.9" customHeight="1">
      <c r="A73" s="34" t="s">
        <v>13</v>
      </c>
      <c r="B73" s="10" t="s">
        <v>82</v>
      </c>
      <c r="C73" s="9">
        <v>200</v>
      </c>
      <c r="D73" s="38">
        <v>656276</v>
      </c>
      <c r="E73" s="38">
        <v>656276</v>
      </c>
    </row>
    <row r="74" spans="1:5" ht="22.5" customHeight="1">
      <c r="A74" s="34" t="s">
        <v>79</v>
      </c>
      <c r="B74" s="10" t="s">
        <v>82</v>
      </c>
      <c r="C74" s="6">
        <v>800</v>
      </c>
      <c r="D74" s="38">
        <v>110000</v>
      </c>
      <c r="E74" s="38">
        <v>110000</v>
      </c>
    </row>
    <row r="75" spans="1:5" ht="28.9" customHeight="1">
      <c r="A75" s="43" t="s">
        <v>87</v>
      </c>
      <c r="B75" s="52" t="s">
        <v>72</v>
      </c>
      <c r="C75" s="53"/>
      <c r="D75" s="42">
        <f>D76+D78+D80</f>
        <v>137305</v>
      </c>
      <c r="E75" s="42">
        <f>E76+E78+E80</f>
        <v>141540</v>
      </c>
    </row>
    <row r="76" spans="1:5" ht="28.9" customHeight="1">
      <c r="A76" s="8" t="s">
        <v>88</v>
      </c>
      <c r="B76" s="13" t="s">
        <v>100</v>
      </c>
      <c r="C76" s="9"/>
      <c r="D76" s="7">
        <f>D77</f>
        <v>0</v>
      </c>
      <c r="E76" s="7">
        <f>E77</f>
        <v>0</v>
      </c>
    </row>
    <row r="77" spans="1:5" ht="28.9" customHeight="1">
      <c r="A77" s="8" t="s">
        <v>11</v>
      </c>
      <c r="B77" s="13" t="s">
        <v>100</v>
      </c>
      <c r="C77" s="9">
        <v>100</v>
      </c>
      <c r="D77" s="38">
        <v>0</v>
      </c>
      <c r="E77" s="38">
        <v>0</v>
      </c>
    </row>
    <row r="78" spans="1:5" ht="28.9" customHeight="1">
      <c r="A78" s="34" t="s">
        <v>80</v>
      </c>
      <c r="B78" s="10" t="s">
        <v>83</v>
      </c>
      <c r="C78" s="9" t="s">
        <v>0</v>
      </c>
      <c r="D78" s="7">
        <f>D79</f>
        <v>20000</v>
      </c>
      <c r="E78" s="7">
        <f>E79</f>
        <v>20000</v>
      </c>
    </row>
    <row r="79" spans="1:5" ht="28.9" customHeight="1">
      <c r="A79" s="34" t="s">
        <v>13</v>
      </c>
      <c r="B79" s="10" t="s">
        <v>83</v>
      </c>
      <c r="C79" s="9">
        <v>200</v>
      </c>
      <c r="D79" s="41">
        <v>20000</v>
      </c>
      <c r="E79" s="41">
        <v>20000</v>
      </c>
    </row>
    <row r="80" spans="1:5" ht="28.9" customHeight="1">
      <c r="A80" s="8" t="s">
        <v>24</v>
      </c>
      <c r="B80" s="13" t="s">
        <v>73</v>
      </c>
      <c r="C80" s="9" t="s">
        <v>0</v>
      </c>
      <c r="D80" s="7">
        <f>D81</f>
        <v>117305</v>
      </c>
      <c r="E80" s="7">
        <f>E81</f>
        <v>121540</v>
      </c>
    </row>
    <row r="81" spans="1:5" ht="28.9" customHeight="1">
      <c r="A81" s="8" t="s">
        <v>11</v>
      </c>
      <c r="B81" s="13" t="s">
        <v>73</v>
      </c>
      <c r="C81" s="9">
        <v>100</v>
      </c>
      <c r="D81" s="38">
        <v>117305</v>
      </c>
      <c r="E81" s="38">
        <v>121540</v>
      </c>
    </row>
  </sheetData>
  <mergeCells count="3">
    <mergeCell ref="A3:E3"/>
    <mergeCell ref="A4:E4"/>
    <mergeCell ref="B2:F2"/>
  </mergeCells>
  <pageMargins left="0.39370078740157483" right="0.39370078740157483" top="0.47" bottom="0.39370078740157483" header="0.31496062992125984" footer="0.31496062992125984"/>
  <pageSetup paperSize="9" scale="9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таб9</vt:lpstr>
      <vt:lpstr>таб10</vt:lpstr>
      <vt:lpstr>таб10!Заголовки_для_печати</vt:lpstr>
      <vt:lpstr>таб9!Заголовки_для_печати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2022-11-07T08:22:53Z</dcterms:modified>
</cp:coreProperties>
</file>