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3" sheetId="1" r:id="rId1"/>
    <sheet name="пр4" sheetId="2" r:id="rId2"/>
  </sheets>
  <definedNames>
    <definedName name="_xlnm.Print_Titles" localSheetId="0">пр3!$7:$7</definedName>
    <definedName name="_xlnm.Print_Titles" localSheetId="1">пр4!$7:$7</definedName>
  </definedNames>
  <calcPr calcId="125725"/>
</workbook>
</file>

<file path=xl/calcChain.xml><?xml version="1.0" encoding="utf-8"?>
<calcChain xmlns="http://schemas.openxmlformats.org/spreadsheetml/2006/main">
  <c r="E44" i="2"/>
  <c r="E43" s="1"/>
  <c r="D44"/>
  <c r="D43" s="1"/>
  <c r="E41"/>
  <c r="E40" s="1"/>
  <c r="D41"/>
  <c r="D40" s="1"/>
  <c r="E24"/>
  <c r="D24"/>
  <c r="E22"/>
  <c r="D22"/>
  <c r="E19"/>
  <c r="D19"/>
  <c r="E16"/>
  <c r="E15" s="1"/>
  <c r="D16"/>
  <c r="D15" s="1"/>
  <c r="E11"/>
  <c r="D11"/>
  <c r="D10"/>
  <c r="D19" i="1"/>
  <c r="D11"/>
  <c r="D10" s="1"/>
  <c r="D38"/>
  <c r="D41"/>
  <c r="D40" s="1"/>
  <c r="D44"/>
  <c r="D43" s="1"/>
  <c r="D47"/>
  <c r="D46" s="1"/>
  <c r="D37" s="1"/>
  <c r="D34"/>
  <c r="D33" s="1"/>
  <c r="D30"/>
  <c r="D31"/>
  <c r="D28"/>
  <c r="D27" s="1"/>
  <c r="D26" s="1"/>
  <c r="D22"/>
  <c r="D21" s="1"/>
  <c r="D24"/>
  <c r="D16"/>
  <c r="D15" s="1"/>
  <c r="D18" l="1"/>
  <c r="E21" i="2"/>
  <c r="E18" s="1"/>
  <c r="E9" s="1"/>
  <c r="E8" s="1"/>
  <c r="D37"/>
  <c r="D36" s="1"/>
  <c r="E37"/>
  <c r="E36" s="1"/>
  <c r="E10"/>
  <c r="D9"/>
  <c r="D21"/>
  <c r="D18" s="1"/>
  <c r="D36" i="1"/>
  <c r="D9"/>
  <c r="D8" i="2" l="1"/>
  <c r="D8" i="1"/>
</calcChain>
</file>

<file path=xl/sharedStrings.xml><?xml version="1.0" encoding="utf-8"?>
<sst xmlns="http://schemas.openxmlformats.org/spreadsheetml/2006/main" count="205" uniqueCount="96">
  <si>
    <t/>
  </si>
  <si>
    <t>(рублей)</t>
  </si>
  <si>
    <t>Код бюджетной классификации Российской Федерации</t>
  </si>
  <si>
    <t>Наименование доходов</t>
  </si>
  <si>
    <t>Сумма
на 2023 год</t>
  </si>
  <si>
    <t>Сумма
на 2024 год</t>
  </si>
  <si>
    <t>Сумма
на 2025 год</t>
  </si>
  <si>
    <t>1</t>
  </si>
  <si>
    <t>2</t>
  </si>
  <si>
    <t>3</t>
  </si>
  <si>
    <t>4</t>
  </si>
  <si>
    <t>5</t>
  </si>
  <si>
    <t>ВСЕГО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</si>
  <si>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</si>
  <si>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</si>
  <si>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</si>
  <si>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</si>
  <si>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</si>
  <si>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</si>
  <si>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</si>
  <si>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</si>
  <si>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</si>
  <si>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</si>
  <si>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</si>
  <si>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</si>
  <si>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</si>
  <si>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</si>
  <si>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</si>
  <si>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</si>
  <si>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1 13 00000 00 0000 000</t>
  </si>
  <si>
    <t>Доходы от оказания платных услуг (работ)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</si>
  <si>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</si>
  <si>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</si>
  <si>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</si>
  <si>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</si>
  <si>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</si>
  <si>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</si>
  <si>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</si>
  <si>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</si>
  <si>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</si>
  <si>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</si>
  <si>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</si>
  <si>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2 02 30000 00 0000 150</t>
  </si>
  <si>
    <t>2 02 40000 00 0000 150</t>
  </si>
  <si>
    <t>Иные межбюджетные трансферты</t>
  </si>
  <si>
    <t>1 05 03000 01 0000 110</t>
  </si>
  <si>
    <t>Единый сельскохозяйственный налог</t>
  </si>
  <si>
    <t>1 05 03010 01 0000 110</t>
  </si>
  <si>
    <t>1 06 01000 00 0000 110</t>
  </si>
  <si>
    <t>Налог на имущество физических лиц</t>
  </si>
  <si>
    <t>1 06 01030 10 0000 110</t>
  </si>
  <si>
    <t>Налог на имущество физических лиц,взимаемый по ставкам, применяемым к объектам налогообложения, расположенным в границах сельскихпоселений</t>
  </si>
  <si>
    <t>1 06 06000 00 0000 110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</si>
  <si>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</si>
  <si>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</si>
  <si>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 расположенным в границах сельских поселений</t>
  </si>
  <si>
    <t>1 06 06030 00 0000 110</t>
  </si>
  <si>
    <t>1 06 06040 00 0000 110</t>
  </si>
  <si>
    <t>1 06 06043 10 0000 110</t>
  </si>
  <si>
    <t>1 06 06033 10 0000 110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</si>
  <si>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</si>
  <si>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</si>
  <si>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оказания платных услуг (работ)и компенсации затрат государства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</si>
  <si>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</si>
  <si>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</si>
  <si>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1 13 01000 00 0000 000</t>
  </si>
  <si>
    <t>1 13 01990 00 0000 130</t>
  </si>
  <si>
    <t>1 13 01990 10 0000 130</t>
  </si>
  <si>
    <t>1 16 07090 10 0000 140</t>
  </si>
  <si>
    <t>Прочие неналоговые доходы</t>
  </si>
  <si>
    <t>1 17 00000 00 0000 000</t>
  </si>
  <si>
    <t>1 17 05000 00 0000 000</t>
  </si>
  <si>
    <t>1 17 05050 10 0000 000</t>
  </si>
  <si>
    <t>Прочие неналоговые доходы бюджетов сельских поселений</t>
  </si>
  <si>
    <t>2 02 15002 10 0000 150</t>
  </si>
  <si>
    <t>Дотации бюджетам сельских поселений на поддержку мер  по обеспечению сбалансированности  бюджета</t>
  </si>
  <si>
    <t>2 02 16000 00 0000 150</t>
  </si>
  <si>
    <t>Дотации бюджетам бюджетной системы Российской Федерации и муниципальных образований</t>
  </si>
  <si>
    <t>2 02 16001 00 0000 150</t>
  </si>
  <si>
    <t>2 02 16001 10 0000 150</t>
  </si>
  <si>
    <t>Дотации  на выравнивание бюджетной  обеспеченности из бюджетов муниципальных районов, городских округов с втригородским делением</t>
  </si>
  <si>
    <t>Дотации бюджетам сельских поселений  на выравнивание бюджетной  обеспеченности из бюджетов муниципальных районов</t>
  </si>
  <si>
    <t>2 02 35118 00 0000 150</t>
  </si>
  <si>
    <t>Субсидии бюджетам на осуществление первичного воинского учета на территориях , где отсутствуют военные комиссариаты</t>
  </si>
  <si>
    <t>2 02 35118 10 0000 150</t>
  </si>
  <si>
    <t>Субвенции бюджетам бюджетной системы Российской Федерации и муниципальных образований</t>
  </si>
  <si>
    <t>Субвенции бюджетам на осуществление первичного воинского учета на территориях , где отсутствуют военные комиссариаты</t>
  </si>
  <si>
    <t>2 02 40014 10 0000 150</t>
  </si>
  <si>
    <t>Межбюджетные трансферты, передаваемые бюджетам сельских поселений из бюджетов муниципальных районов  на осуществление части  полномочий по решению вопросов местного значения в соответствии с заключенными соглашениями</t>
  </si>
  <si>
    <t>2 02 49999 10 0000 150</t>
  </si>
  <si>
    <t xml:space="preserve"> Прочие межбюджетные трансферты, передаваемые бюджетам сельских поселений</t>
  </si>
  <si>
    <t>Прогнозируемое поступление доходов в  бюджет Михайлоанненского сельсовета в 2023 году и в плановом периоде 2024 и 2025 годов</t>
  </si>
  <si>
    <t>пр</t>
  </si>
  <si>
    <t>Прогнозируемое поступление доходов в  бюджет Михайлоанненского сельсовета в плановом периоде 2024 и 2025 годов</t>
  </si>
  <si>
    <r>
      <t>Приложение № 4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</si>
  <si>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r>
      <t>Приложение № 3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                                                               (в ред. Решения Собрания депутатов от «31»мая 2023  №10)
от «15»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</si>
</sst>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7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3" fontId="0" fillId="2" borderId="1" xfId="0" applyNumberFormat="1" applyFont="1" applyFill="1" applyBorder="1" applyAlignment="1">
      <alignment vertical="top" wrapText="1"/>
    </xf>
    <xf numFmtId="3" fontId="1" fillId="3" borderId="1" xfId="0" applyNumberFormat="1" applyFont="1" applyFill="1" applyBorder="1" applyAlignment="1">
      <alignment vertical="top" wrapText="1"/>
    </xf>
    <xf numFmtId="3" fontId="1" fillId="4" borderId="1" xfId="0" applyNumberFormat="1" applyFont="1" applyFill="1" applyBorder="1" applyAlignment="1">
      <alignment vertical="top" wrapText="1"/>
    </xf>
    <xf numFmtId="3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5" fillId="7" borderId="1" xfId="0" applyNumberFormat="1" applyFont="1" applyFill="1" applyBorder="1" applyAlignment="1">
      <alignment horizontal="center" vertical="top" wrapText="1"/>
    </xf>
    <xf numFmtId="164" fontId="0" fillId="7" borderId="0" xfId="0" applyNumberFormat="1" applyFont="1" applyFill="1" applyAlignment="1">
      <alignment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164" fontId="0" fillId="3" borderId="0" xfId="0" applyNumberFormat="1" applyFont="1" applyFill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164" fontId="0" fillId="4" borderId="0" xfId="0" applyNumberFormat="1" applyFont="1" applyFill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164" fontId="0" fillId="5" borderId="0" xfId="0" applyNumberFormat="1" applyFont="1" applyFill="1" applyAlignment="1">
      <alignment vertical="top" wrapText="1"/>
    </xf>
    <xf numFmtId="164" fontId="0" fillId="2" borderId="0" xfId="0" applyNumberFormat="1" applyFont="1" applyFill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4" fontId="0" fillId="8" borderId="1" xfId="0" applyNumberFormat="1" applyFont="1" applyFill="1" applyBorder="1" applyAlignment="1">
      <alignment vertical="top" wrapText="1"/>
    </xf>
    <xf numFmtId="4" fontId="0" fillId="6" borderId="1" xfId="0" applyNumberFormat="1" applyFont="1" applyFill="1" applyBorder="1" applyAlignment="1">
      <alignment vertical="top" wrapText="1"/>
    </xf>
    <xf numFmtId="4" fontId="0" fillId="5" borderId="1" xfId="0" applyNumberFormat="1" applyFont="1" applyFill="1" applyBorder="1" applyAlignment="1">
      <alignment vertical="top" wrapText="1"/>
    </xf>
    <xf numFmtId="4" fontId="0" fillId="7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4" fontId="1" fillId="7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top" wrapText="1"/>
    </xf>
    <xf numFmtId="3" fontId="0" fillId="0" borderId="1" xfId="0" applyNumberFormat="1" applyFont="1" applyFill="1" applyBorder="1" applyAlignment="1">
      <alignment vertical="top" wrapText="1"/>
    </xf>
    <xf numFmtId="0" fontId="4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Alignment="1">
      <alignment vertical="center"/>
    </xf>
    <xf numFmtId="0" fontId="1" fillId="8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5" fillId="7" borderId="1" xfId="0" applyNumberFormat="1" applyFont="1" applyFill="1" applyBorder="1" applyAlignment="1">
      <alignment vertical="top" wrapText="1"/>
    </xf>
    <xf numFmtId="0" fontId="1" fillId="3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Z48"/>
  <sheetViews>
    <sheetView tabSelected="1" workbookViewId="0">
      <selection activeCell="C2" sqref="C2:G2"/>
    </sheetView>
  </sheetViews>
  <sheetFormatPr defaultRowHeight="12.75"/>
  <cols>
    <col min="1" max="1" width="24.1640625" customWidth="1"/>
    <col min="2" max="2" width="66.33203125" customWidth="1"/>
    <col min="3" max="3" width="17.83203125" customWidth="1"/>
    <col min="4" max="4" width="24" customWidth="1"/>
    <col min="5" max="5" width="1.83203125" hidden="1" customWidth="1"/>
    <col min="6" max="6" width="9.33203125" hidden="1" customWidth="1"/>
  </cols>
  <sheetData>
    <row r="1" spans="1:286">
      <c r="A1" t="s">
        <v>0</v>
      </c>
    </row>
    <row r="2" spans="1:286" ht="112.5" customHeight="1">
      <c r="A2" s="1" t="s">
        <v>0</v>
      </c>
      <c r="B2" s="1" t="s">
        <v>0</v>
      </c>
      <c r="C2" s="37" t="s">
        <v>95</v>
      </c>
      <c r="D2" s="38"/>
      <c r="E2" s="38"/>
      <c r="F2" s="38"/>
      <c r="G2" s="38"/>
    </row>
    <row r="3" spans="1:286" ht="18" customHeight="1">
      <c r="A3" s="1" t="s">
        <v>0</v>
      </c>
      <c r="B3" s="1" t="s">
        <v>0</v>
      </c>
      <c r="C3" s="1" t="s">
        <v>0</v>
      </c>
      <c r="D3" s="1" t="s">
        <v>0</v>
      </c>
    </row>
    <row r="4" spans="1:286" ht="15" customHeight="1">
      <c r="A4" s="40" t="s">
        <v>91</v>
      </c>
      <c r="B4" s="40"/>
      <c r="C4" s="40"/>
      <c r="D4" s="40"/>
    </row>
    <row r="5" spans="1:286" ht="12.75" customHeight="1">
      <c r="A5" s="1" t="s">
        <v>0</v>
      </c>
      <c r="B5" s="1" t="s">
        <v>0</v>
      </c>
      <c r="C5" s="1" t="s">
        <v>0</v>
      </c>
      <c r="D5" s="2" t="s">
        <v>0</v>
      </c>
      <c r="F5" t="s">
        <v>92</v>
      </c>
    </row>
    <row r="6" spans="1:286" ht="43.35" customHeight="1">
      <c r="A6" s="3" t="s">
        <v>2</v>
      </c>
      <c r="B6" s="41" t="s">
        <v>3</v>
      </c>
      <c r="C6" s="41"/>
      <c r="D6" s="3" t="s">
        <v>4</v>
      </c>
    </row>
    <row r="7" spans="1:286" ht="12.75" customHeight="1">
      <c r="A7" s="4" t="s">
        <v>7</v>
      </c>
      <c r="B7" s="42" t="s">
        <v>8</v>
      </c>
      <c r="C7" s="42"/>
      <c r="D7" s="4" t="s">
        <v>9</v>
      </c>
    </row>
    <row r="8" spans="1:286" s="24" customFormat="1" ht="14.45" customHeight="1">
      <c r="A8" s="39" t="s">
        <v>12</v>
      </c>
      <c r="B8" s="39"/>
      <c r="C8" s="39"/>
      <c r="D8" s="30">
        <f>D36+D33+D30+D26+D9</f>
        <v>13658228.6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</row>
    <row r="9" spans="1:286" s="23" customFormat="1" ht="14.45" customHeight="1">
      <c r="A9" s="6" t="s">
        <v>13</v>
      </c>
      <c r="B9" s="39" t="s">
        <v>14</v>
      </c>
      <c r="C9" s="39"/>
      <c r="D9" s="30">
        <f>D11+D15+D18</f>
        <v>2877185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</row>
    <row r="10" spans="1:286" s="21" customFormat="1" ht="14.45" customHeight="1">
      <c r="A10" s="6" t="s">
        <v>15</v>
      </c>
      <c r="B10" s="39" t="s">
        <v>16</v>
      </c>
      <c r="C10" s="39"/>
      <c r="D10" s="30">
        <f>D11</f>
        <v>105777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</row>
    <row r="11" spans="1:286" ht="14.45" customHeight="1">
      <c r="A11" s="6" t="s">
        <v>17</v>
      </c>
      <c r="B11" s="39" t="s">
        <v>18</v>
      </c>
      <c r="C11" s="39"/>
      <c r="D11" s="30">
        <f>D12+D13+D14</f>
        <v>105777</v>
      </c>
    </row>
    <row r="12" spans="1:286" ht="57.6" customHeight="1">
      <c r="A12" s="7" t="s">
        <v>19</v>
      </c>
      <c r="B12" s="44" t="s">
        <v>20</v>
      </c>
      <c r="C12" s="44"/>
      <c r="D12" s="30">
        <v>105036</v>
      </c>
    </row>
    <row r="13" spans="1:286" ht="72.599999999999994" customHeight="1">
      <c r="A13" s="7" t="s">
        <v>21</v>
      </c>
      <c r="B13" s="44" t="s">
        <v>22</v>
      </c>
      <c r="C13" s="44"/>
      <c r="D13" s="30">
        <v>0</v>
      </c>
    </row>
    <row r="14" spans="1:286" ht="28.9" customHeight="1">
      <c r="A14" s="7" t="s">
        <v>23</v>
      </c>
      <c r="B14" s="44" t="s">
        <v>24</v>
      </c>
      <c r="C14" s="44"/>
      <c r="D14" s="30">
        <v>741</v>
      </c>
    </row>
    <row r="15" spans="1:286" ht="14.45" customHeight="1">
      <c r="A15" s="6" t="s">
        <v>25</v>
      </c>
      <c r="B15" s="39" t="s">
        <v>26</v>
      </c>
      <c r="C15" s="39"/>
      <c r="D15" s="35">
        <f>D16</f>
        <v>1743477</v>
      </c>
    </row>
    <row r="16" spans="1:286" ht="28.9" customHeight="1">
      <c r="A16" s="8" t="s">
        <v>45</v>
      </c>
      <c r="B16" s="45" t="s">
        <v>46</v>
      </c>
      <c r="C16" s="44"/>
      <c r="D16" s="30">
        <f>D17</f>
        <v>1743477</v>
      </c>
    </row>
    <row r="17" spans="1:4" ht="28.9" customHeight="1">
      <c r="A17" s="8" t="s">
        <v>47</v>
      </c>
      <c r="B17" s="45" t="s">
        <v>46</v>
      </c>
      <c r="C17" s="44"/>
      <c r="D17" s="30">
        <v>1743477</v>
      </c>
    </row>
    <row r="18" spans="1:4" ht="14.45" customHeight="1">
      <c r="A18" s="6" t="s">
        <v>27</v>
      </c>
      <c r="B18" s="39" t="s">
        <v>28</v>
      </c>
      <c r="C18" s="39"/>
      <c r="D18" s="35">
        <f>D19+D21</f>
        <v>1027931</v>
      </c>
    </row>
    <row r="19" spans="1:4" ht="14.45" customHeight="1">
      <c r="A19" s="6" t="s">
        <v>48</v>
      </c>
      <c r="B19" s="39" t="s">
        <v>49</v>
      </c>
      <c r="C19" s="39"/>
      <c r="D19" s="32">
        <f>D20</f>
        <v>52400</v>
      </c>
    </row>
    <row r="20" spans="1:4" ht="28.9" customHeight="1">
      <c r="A20" s="9" t="s">
        <v>50</v>
      </c>
      <c r="B20" s="43" t="s">
        <v>51</v>
      </c>
      <c r="C20" s="43"/>
      <c r="D20" s="30">
        <v>52400</v>
      </c>
    </row>
    <row r="21" spans="1:4" ht="14.45" customHeight="1">
      <c r="A21" s="10" t="s">
        <v>52</v>
      </c>
      <c r="B21" s="46" t="s">
        <v>53</v>
      </c>
      <c r="C21" s="39"/>
      <c r="D21" s="32">
        <f>D22+D24</f>
        <v>975531</v>
      </c>
    </row>
    <row r="22" spans="1:4" ht="57.6" customHeight="1">
      <c r="A22" s="10" t="s">
        <v>56</v>
      </c>
      <c r="B22" s="43" t="s">
        <v>54</v>
      </c>
      <c r="C22" s="43"/>
      <c r="D22" s="30">
        <f>D23</f>
        <v>441114</v>
      </c>
    </row>
    <row r="23" spans="1:4" ht="28.9" customHeight="1">
      <c r="A23" s="10" t="s">
        <v>59</v>
      </c>
      <c r="B23" s="43" t="s">
        <v>55</v>
      </c>
      <c r="C23" s="43"/>
      <c r="D23" s="30">
        <v>441114</v>
      </c>
    </row>
    <row r="24" spans="1:4" ht="28.9" customHeight="1">
      <c r="A24" s="10" t="s">
        <v>57</v>
      </c>
      <c r="B24" s="43" t="s">
        <v>60</v>
      </c>
      <c r="C24" s="43"/>
      <c r="D24" s="30">
        <f>D25</f>
        <v>534417</v>
      </c>
    </row>
    <row r="25" spans="1:4" ht="57.6" customHeight="1">
      <c r="A25" s="10" t="s">
        <v>58</v>
      </c>
      <c r="B25" s="43" t="s">
        <v>61</v>
      </c>
      <c r="C25" s="43"/>
      <c r="D25" s="30">
        <v>534417</v>
      </c>
    </row>
    <row r="26" spans="1:4" ht="14.45" customHeight="1">
      <c r="A26" s="10" t="s">
        <v>29</v>
      </c>
      <c r="B26" s="46" t="s">
        <v>62</v>
      </c>
      <c r="C26" s="39"/>
      <c r="D26" s="5">
        <f>D27</f>
        <v>0</v>
      </c>
    </row>
    <row r="27" spans="1:4" ht="43.35" customHeight="1">
      <c r="A27" s="9" t="s">
        <v>65</v>
      </c>
      <c r="B27" s="43" t="s">
        <v>30</v>
      </c>
      <c r="C27" s="43"/>
      <c r="D27" s="30">
        <f>D28</f>
        <v>0</v>
      </c>
    </row>
    <row r="28" spans="1:4" ht="57.6" customHeight="1">
      <c r="A28" s="9" t="s">
        <v>66</v>
      </c>
      <c r="B28" s="43" t="s">
        <v>63</v>
      </c>
      <c r="C28" s="43"/>
      <c r="D28" s="30">
        <f>D29</f>
        <v>0</v>
      </c>
    </row>
    <row r="29" spans="1:4" ht="28.9" customHeight="1">
      <c r="A29" s="9" t="s">
        <v>67</v>
      </c>
      <c r="B29" s="43" t="s">
        <v>64</v>
      </c>
      <c r="C29" s="43"/>
      <c r="D29" s="36"/>
    </row>
    <row r="30" spans="1:4" ht="14.45" customHeight="1">
      <c r="A30" s="6" t="s">
        <v>31</v>
      </c>
      <c r="B30" s="39" t="s">
        <v>32</v>
      </c>
      <c r="C30" s="39"/>
      <c r="D30" s="5">
        <f>D31</f>
        <v>0</v>
      </c>
    </row>
    <row r="31" spans="1:4" ht="72.599999999999994" customHeight="1">
      <c r="A31" s="9" t="s">
        <v>33</v>
      </c>
      <c r="B31" s="46" t="s">
        <v>34</v>
      </c>
      <c r="C31" s="46"/>
      <c r="D31" s="5">
        <f>D32</f>
        <v>0</v>
      </c>
    </row>
    <row r="32" spans="1:4" ht="57.6" customHeight="1">
      <c r="A32" s="9" t="s">
        <v>68</v>
      </c>
      <c r="B32" s="44" t="s">
        <v>35</v>
      </c>
      <c r="C32" s="44"/>
      <c r="D32" s="36"/>
    </row>
    <row r="33" spans="1:16" s="17" customFormat="1" ht="14.45" customHeight="1">
      <c r="A33" s="10" t="s">
        <v>70</v>
      </c>
      <c r="B33" s="46" t="s">
        <v>69</v>
      </c>
      <c r="C33" s="39"/>
      <c r="D33" s="5">
        <f>D34</f>
        <v>0</v>
      </c>
      <c r="E33"/>
      <c r="F33"/>
      <c r="G33"/>
      <c r="H33"/>
      <c r="I33"/>
      <c r="J33"/>
      <c r="K33"/>
      <c r="L33"/>
      <c r="M33"/>
      <c r="N33"/>
      <c r="O33"/>
      <c r="P33"/>
    </row>
    <row r="34" spans="1:16" ht="57.6" customHeight="1">
      <c r="A34" s="9" t="s">
        <v>71</v>
      </c>
      <c r="B34" s="43" t="s">
        <v>69</v>
      </c>
      <c r="C34" s="43"/>
      <c r="D34" s="30">
        <f>D35</f>
        <v>0</v>
      </c>
    </row>
    <row r="35" spans="1:16" ht="43.35" customHeight="1">
      <c r="A35" s="9" t="s">
        <v>72</v>
      </c>
      <c r="B35" s="43" t="s">
        <v>73</v>
      </c>
      <c r="C35" s="43"/>
      <c r="D35" s="36"/>
    </row>
    <row r="36" spans="1:16" s="21" customFormat="1" ht="14.45" customHeight="1">
      <c r="A36" s="6" t="s">
        <v>36</v>
      </c>
      <c r="B36" s="39" t="s">
        <v>37</v>
      </c>
      <c r="C36" s="39"/>
      <c r="D36" s="5">
        <f>D37</f>
        <v>10781043.6</v>
      </c>
      <c r="E36"/>
      <c r="F36"/>
      <c r="G36"/>
      <c r="H36"/>
      <c r="I36"/>
      <c r="J36"/>
      <c r="K36"/>
      <c r="L36"/>
      <c r="M36"/>
      <c r="N36"/>
      <c r="O36"/>
      <c r="P36"/>
    </row>
    <row r="37" spans="1:16" s="19" customFormat="1" ht="28.9" customHeight="1">
      <c r="A37" s="6" t="s">
        <v>38</v>
      </c>
      <c r="B37" s="39" t="s">
        <v>39</v>
      </c>
      <c r="C37" s="39"/>
      <c r="D37" s="5">
        <f>D38+D40+D43+D46</f>
        <v>10781043.6</v>
      </c>
      <c r="G37"/>
      <c r="H37"/>
      <c r="I37"/>
      <c r="J37"/>
      <c r="K37"/>
      <c r="L37"/>
      <c r="M37"/>
      <c r="N37"/>
      <c r="O37"/>
      <c r="P37"/>
    </row>
    <row r="38" spans="1:16" ht="14.45" customHeight="1">
      <c r="A38" s="6" t="s">
        <v>40</v>
      </c>
      <c r="B38" s="49" t="s">
        <v>41</v>
      </c>
      <c r="C38" s="48"/>
      <c r="D38" s="5">
        <f>D39</f>
        <v>0</v>
      </c>
    </row>
    <row r="39" spans="1:16" ht="28.9" customHeight="1">
      <c r="A39" s="9" t="s">
        <v>74</v>
      </c>
      <c r="B39" s="43" t="s">
        <v>75</v>
      </c>
      <c r="C39" s="44"/>
      <c r="D39" s="36"/>
    </row>
    <row r="40" spans="1:16" ht="28.9" customHeight="1">
      <c r="A40" s="10" t="s">
        <v>76</v>
      </c>
      <c r="B40" s="47" t="s">
        <v>77</v>
      </c>
      <c r="C40" s="48"/>
      <c r="D40" s="30">
        <f>D41</f>
        <v>449054</v>
      </c>
    </row>
    <row r="41" spans="1:16" ht="28.9" customHeight="1">
      <c r="A41" s="9" t="s">
        <v>78</v>
      </c>
      <c r="B41" s="50" t="s">
        <v>80</v>
      </c>
      <c r="C41" s="51"/>
      <c r="D41" s="30">
        <f>D42</f>
        <v>449054</v>
      </c>
    </row>
    <row r="42" spans="1:16" ht="28.9" customHeight="1">
      <c r="A42" s="9" t="s">
        <v>79</v>
      </c>
      <c r="B42" s="50" t="s">
        <v>81</v>
      </c>
      <c r="C42" s="51"/>
      <c r="D42" s="30">
        <v>449054</v>
      </c>
    </row>
    <row r="43" spans="1:16" ht="28.9" customHeight="1">
      <c r="A43" s="10" t="s">
        <v>42</v>
      </c>
      <c r="B43" s="46" t="s">
        <v>85</v>
      </c>
      <c r="C43" s="39"/>
      <c r="D43" s="30">
        <f t="shared" ref="D43" si="0">D44</f>
        <v>112126</v>
      </c>
    </row>
    <row r="44" spans="1:16" ht="28.9" customHeight="1">
      <c r="A44" s="9" t="s">
        <v>82</v>
      </c>
      <c r="B44" s="43" t="s">
        <v>83</v>
      </c>
      <c r="C44" s="43"/>
      <c r="D44" s="30">
        <f>D45</f>
        <v>112126</v>
      </c>
    </row>
    <row r="45" spans="1:16" ht="28.9" customHeight="1">
      <c r="A45" s="9" t="s">
        <v>84</v>
      </c>
      <c r="B45" s="43" t="s">
        <v>86</v>
      </c>
      <c r="C45" s="43"/>
      <c r="D45" s="30">
        <v>112126</v>
      </c>
    </row>
    <row r="46" spans="1:16" ht="14.45" customHeight="1">
      <c r="A46" s="6" t="s">
        <v>43</v>
      </c>
      <c r="B46" s="39" t="s">
        <v>44</v>
      </c>
      <c r="C46" s="39"/>
      <c r="D46" s="30">
        <f>D47</f>
        <v>10219863.6</v>
      </c>
    </row>
    <row r="47" spans="1:16" ht="42.75" customHeight="1">
      <c r="A47" s="9" t="s">
        <v>87</v>
      </c>
      <c r="B47" s="43" t="s">
        <v>88</v>
      </c>
      <c r="C47" s="44"/>
      <c r="D47" s="30">
        <f>D48</f>
        <v>10219863.6</v>
      </c>
    </row>
    <row r="48" spans="1:16" ht="43.35" customHeight="1">
      <c r="A48" s="9" t="s">
        <v>87</v>
      </c>
      <c r="B48" s="43" t="s">
        <v>90</v>
      </c>
      <c r="C48" s="44"/>
      <c r="D48" s="30">
        <v>10219863.6</v>
      </c>
    </row>
  </sheetData>
  <mergeCells count="45">
    <mergeCell ref="B47:C47"/>
    <mergeCell ref="B48:C48"/>
    <mergeCell ref="B46:C46"/>
    <mergeCell ref="B39:C39"/>
    <mergeCell ref="B43:C43"/>
    <mergeCell ref="B44:C44"/>
    <mergeCell ref="B45:C45"/>
    <mergeCell ref="B42:C42"/>
    <mergeCell ref="B41:C41"/>
    <mergeCell ref="B30:C30"/>
    <mergeCell ref="B40:C40"/>
    <mergeCell ref="B26:C26"/>
    <mergeCell ref="B27:C27"/>
    <mergeCell ref="B28:C28"/>
    <mergeCell ref="B29:C29"/>
    <mergeCell ref="B37:C37"/>
    <mergeCell ref="B31:C31"/>
    <mergeCell ref="B38:C38"/>
    <mergeCell ref="B32:C32"/>
    <mergeCell ref="B33:C33"/>
    <mergeCell ref="B34:C34"/>
    <mergeCell ref="B35:C35"/>
    <mergeCell ref="B36:C36"/>
    <mergeCell ref="B21:C21"/>
    <mergeCell ref="B22:C22"/>
    <mergeCell ref="B23:C23"/>
    <mergeCell ref="B24:C24"/>
    <mergeCell ref="B25:C25"/>
    <mergeCell ref="B20:C2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C2:G2"/>
    <mergeCell ref="B9:C9"/>
    <mergeCell ref="B10:C10"/>
    <mergeCell ref="A4:D4"/>
    <mergeCell ref="B6:C6"/>
    <mergeCell ref="B7:C7"/>
    <mergeCell ref="A8:C8"/>
  </mergeCells>
  <pageMargins left="0.39370078740157483" right="0.39370078740157483" top="0.49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I12" sqref="I12"/>
    </sheetView>
  </sheetViews>
  <sheetFormatPr defaultRowHeight="12.75"/>
  <cols>
    <col min="1" max="1" width="24.1640625" customWidth="1"/>
    <col min="2" max="2" width="66.33203125" customWidth="1"/>
    <col min="3" max="3" width="17.83203125" customWidth="1"/>
    <col min="4" max="4" width="18" customWidth="1"/>
    <col min="5" max="5" width="19.5" customWidth="1"/>
    <col min="6" max="6" width="1.83203125" hidden="1" customWidth="1"/>
    <col min="7" max="7" width="9.33203125" hidden="1" customWidth="1"/>
  </cols>
  <sheetData>
    <row r="1" spans="1:11">
      <c r="A1" t="s">
        <v>0</v>
      </c>
    </row>
    <row r="2" spans="1:11" ht="104.25" customHeight="1">
      <c r="A2" s="1" t="s">
        <v>0</v>
      </c>
      <c r="B2" s="1" t="s">
        <v>0</v>
      </c>
      <c r="C2" s="37" t="s">
        <v>94</v>
      </c>
      <c r="D2" s="38"/>
      <c r="E2" s="38"/>
      <c r="F2" s="38"/>
      <c r="G2" s="38"/>
    </row>
    <row r="3" spans="1:11" ht="18" customHeight="1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</row>
    <row r="4" spans="1:11" ht="15" customHeight="1">
      <c r="A4" s="52" t="s">
        <v>93</v>
      </c>
      <c r="B4" s="52"/>
      <c r="C4" s="52"/>
      <c r="D4" s="52"/>
      <c r="E4" s="52"/>
    </row>
    <row r="5" spans="1:11" ht="12.75" customHeight="1">
      <c r="A5" s="1" t="s">
        <v>0</v>
      </c>
      <c r="B5" s="1" t="s">
        <v>0</v>
      </c>
      <c r="C5" s="1" t="s">
        <v>0</v>
      </c>
      <c r="D5" s="2" t="s">
        <v>0</v>
      </c>
      <c r="E5" s="2" t="s">
        <v>1</v>
      </c>
    </row>
    <row r="6" spans="1:11" ht="43.35" customHeight="1">
      <c r="A6" s="33" t="s">
        <v>2</v>
      </c>
      <c r="B6" s="41" t="s">
        <v>3</v>
      </c>
      <c r="C6" s="41"/>
      <c r="D6" s="33" t="s">
        <v>5</v>
      </c>
      <c r="E6" s="33" t="s">
        <v>6</v>
      </c>
    </row>
    <row r="7" spans="1:11" ht="12.75" customHeight="1">
      <c r="A7" s="34" t="s">
        <v>7</v>
      </c>
      <c r="B7" s="42" t="s">
        <v>8</v>
      </c>
      <c r="C7" s="42"/>
      <c r="D7" s="34" t="s">
        <v>10</v>
      </c>
      <c r="E7" s="34" t="s">
        <v>11</v>
      </c>
    </row>
    <row r="8" spans="1:11" s="24" customFormat="1" ht="14.45" customHeight="1">
      <c r="A8" s="53" t="s">
        <v>12</v>
      </c>
      <c r="B8" s="53"/>
      <c r="C8" s="53"/>
      <c r="D8" s="26">
        <f t="shared" ref="D8:E8" si="0">D36+D33+D30+D26+D9</f>
        <v>3469567</v>
      </c>
      <c r="E8" s="26">
        <f t="shared" si="0"/>
        <v>3519590</v>
      </c>
      <c r="F8"/>
      <c r="G8"/>
      <c r="H8"/>
      <c r="I8"/>
      <c r="J8"/>
      <c r="K8"/>
    </row>
    <row r="9" spans="1:11" s="23" customFormat="1" ht="14.45" customHeight="1">
      <c r="A9" s="22" t="s">
        <v>13</v>
      </c>
      <c r="B9" s="54" t="s">
        <v>14</v>
      </c>
      <c r="C9" s="54"/>
      <c r="D9" s="28">
        <f t="shared" ref="D9:E9" si="1">D11+D15+D18</f>
        <v>2961585</v>
      </c>
      <c r="E9" s="28">
        <f t="shared" si="1"/>
        <v>3038806</v>
      </c>
      <c r="F9"/>
      <c r="G9"/>
      <c r="H9"/>
      <c r="I9"/>
      <c r="J9"/>
      <c r="K9"/>
    </row>
    <row r="10" spans="1:11" s="21" customFormat="1" ht="14.45" customHeight="1">
      <c r="A10" s="20" t="s">
        <v>15</v>
      </c>
      <c r="B10" s="55" t="s">
        <v>16</v>
      </c>
      <c r="C10" s="55"/>
      <c r="D10" s="27">
        <f>D11</f>
        <v>109977</v>
      </c>
      <c r="E10" s="27">
        <f>E11</f>
        <v>114251</v>
      </c>
      <c r="F10"/>
      <c r="G10"/>
      <c r="H10"/>
      <c r="I10"/>
      <c r="J10"/>
      <c r="K10"/>
    </row>
    <row r="11" spans="1:11" ht="14.45" customHeight="1">
      <c r="A11" s="15" t="s">
        <v>17</v>
      </c>
      <c r="B11" s="56" t="s">
        <v>18</v>
      </c>
      <c r="C11" s="56"/>
      <c r="D11" s="29">
        <f t="shared" ref="D11:E11" si="2">D12+D13+D14</f>
        <v>109977</v>
      </c>
      <c r="E11" s="29">
        <f t="shared" si="2"/>
        <v>114251</v>
      </c>
    </row>
    <row r="12" spans="1:11" ht="57.6" customHeight="1">
      <c r="A12" s="7" t="s">
        <v>19</v>
      </c>
      <c r="B12" s="44" t="s">
        <v>20</v>
      </c>
      <c r="C12" s="44"/>
      <c r="D12" s="25">
        <v>109236</v>
      </c>
      <c r="E12" s="25">
        <v>113510</v>
      </c>
    </row>
    <row r="13" spans="1:11" ht="72.599999999999994" customHeight="1">
      <c r="A13" s="7" t="s">
        <v>21</v>
      </c>
      <c r="B13" s="44" t="s">
        <v>22</v>
      </c>
      <c r="C13" s="44"/>
      <c r="D13" s="25">
        <v>0</v>
      </c>
      <c r="E13" s="25">
        <v>0</v>
      </c>
    </row>
    <row r="14" spans="1:11" ht="28.9" customHeight="1">
      <c r="A14" s="7" t="s">
        <v>23</v>
      </c>
      <c r="B14" s="44" t="s">
        <v>24</v>
      </c>
      <c r="C14" s="44"/>
      <c r="D14" s="25">
        <v>741</v>
      </c>
      <c r="E14" s="25">
        <v>741</v>
      </c>
    </row>
    <row r="15" spans="1:11" ht="14.45" customHeight="1">
      <c r="A15" s="15" t="s">
        <v>25</v>
      </c>
      <c r="B15" s="56" t="s">
        <v>26</v>
      </c>
      <c r="C15" s="56"/>
      <c r="D15" s="31">
        <f t="shared" ref="D15:E16" si="3">D16</f>
        <v>1823677</v>
      </c>
      <c r="E15" s="31">
        <f t="shared" si="3"/>
        <v>1896624</v>
      </c>
    </row>
    <row r="16" spans="1:11" ht="28.9" customHeight="1">
      <c r="A16" s="8" t="s">
        <v>45</v>
      </c>
      <c r="B16" s="45" t="s">
        <v>46</v>
      </c>
      <c r="C16" s="44"/>
      <c r="D16" s="30">
        <f t="shared" si="3"/>
        <v>1823677</v>
      </c>
      <c r="E16" s="30">
        <f t="shared" si="3"/>
        <v>1896624</v>
      </c>
    </row>
    <row r="17" spans="1:5" ht="28.9" customHeight="1">
      <c r="A17" s="8" t="s">
        <v>47</v>
      </c>
      <c r="B17" s="45" t="s">
        <v>46</v>
      </c>
      <c r="C17" s="44"/>
      <c r="D17" s="25">
        <v>1823677</v>
      </c>
      <c r="E17" s="25">
        <v>1896624</v>
      </c>
    </row>
    <row r="18" spans="1:5" ht="14.45" customHeight="1">
      <c r="A18" s="15" t="s">
        <v>27</v>
      </c>
      <c r="B18" s="56" t="s">
        <v>28</v>
      </c>
      <c r="C18" s="56"/>
      <c r="D18" s="31">
        <f t="shared" ref="D18:E18" si="4">D19+D21</f>
        <v>1027931</v>
      </c>
      <c r="E18" s="31">
        <f t="shared" si="4"/>
        <v>1027931</v>
      </c>
    </row>
    <row r="19" spans="1:5" ht="14.45" customHeight="1">
      <c r="A19" s="6" t="s">
        <v>48</v>
      </c>
      <c r="B19" s="39" t="s">
        <v>49</v>
      </c>
      <c r="C19" s="39"/>
      <c r="D19" s="32">
        <f t="shared" ref="D19:E19" si="5">D20</f>
        <v>52400</v>
      </c>
      <c r="E19" s="32">
        <f t="shared" si="5"/>
        <v>52400</v>
      </c>
    </row>
    <row r="20" spans="1:5" ht="28.9" customHeight="1">
      <c r="A20" s="9" t="s">
        <v>50</v>
      </c>
      <c r="B20" s="43" t="s">
        <v>51</v>
      </c>
      <c r="C20" s="43"/>
      <c r="D20" s="25">
        <v>52400</v>
      </c>
      <c r="E20" s="25">
        <v>52400</v>
      </c>
    </row>
    <row r="21" spans="1:5" ht="14.45" customHeight="1">
      <c r="A21" s="10" t="s">
        <v>52</v>
      </c>
      <c r="B21" s="46" t="s">
        <v>53</v>
      </c>
      <c r="C21" s="39"/>
      <c r="D21" s="32">
        <f t="shared" ref="D21:E21" si="6">D22+D24</f>
        <v>975531</v>
      </c>
      <c r="E21" s="32">
        <f t="shared" si="6"/>
        <v>975531</v>
      </c>
    </row>
    <row r="22" spans="1:5" ht="57.6" customHeight="1">
      <c r="A22" s="10" t="s">
        <v>56</v>
      </c>
      <c r="B22" s="43" t="s">
        <v>54</v>
      </c>
      <c r="C22" s="43"/>
      <c r="D22" s="30">
        <f t="shared" ref="D22:E22" si="7">D23</f>
        <v>441114</v>
      </c>
      <c r="E22" s="30">
        <f t="shared" si="7"/>
        <v>441114</v>
      </c>
    </row>
    <row r="23" spans="1:5" ht="28.9" customHeight="1">
      <c r="A23" s="10" t="s">
        <v>59</v>
      </c>
      <c r="B23" s="43" t="s">
        <v>55</v>
      </c>
      <c r="C23" s="43"/>
      <c r="D23" s="25">
        <v>441114</v>
      </c>
      <c r="E23" s="25">
        <v>441114</v>
      </c>
    </row>
    <row r="24" spans="1:5" ht="28.9" customHeight="1">
      <c r="A24" s="10" t="s">
        <v>57</v>
      </c>
      <c r="B24" s="43" t="s">
        <v>60</v>
      </c>
      <c r="C24" s="43"/>
      <c r="D24" s="30">
        <f t="shared" ref="D24:E24" si="8">D25</f>
        <v>534417</v>
      </c>
      <c r="E24" s="30">
        <f t="shared" si="8"/>
        <v>534417</v>
      </c>
    </row>
    <row r="25" spans="1:5" ht="57.6" customHeight="1">
      <c r="A25" s="10" t="s">
        <v>58</v>
      </c>
      <c r="B25" s="43" t="s">
        <v>61</v>
      </c>
      <c r="C25" s="43"/>
      <c r="D25" s="25">
        <v>534417</v>
      </c>
      <c r="E25" s="25">
        <v>534417</v>
      </c>
    </row>
    <row r="26" spans="1:5" ht="14.45" customHeight="1">
      <c r="A26" s="16" t="s">
        <v>29</v>
      </c>
      <c r="B26" s="57" t="s">
        <v>62</v>
      </c>
      <c r="C26" s="56"/>
      <c r="D26" s="14"/>
      <c r="E26" s="14"/>
    </row>
    <row r="27" spans="1:5" ht="43.35" customHeight="1">
      <c r="A27" s="9" t="s">
        <v>65</v>
      </c>
      <c r="B27" s="43" t="s">
        <v>30</v>
      </c>
      <c r="C27" s="43"/>
      <c r="D27" s="30"/>
      <c r="E27" s="30"/>
    </row>
    <row r="28" spans="1:5" ht="57.6" customHeight="1">
      <c r="A28" s="9" t="s">
        <v>66</v>
      </c>
      <c r="B28" s="43" t="s">
        <v>63</v>
      </c>
      <c r="C28" s="43"/>
      <c r="D28" s="30"/>
      <c r="E28" s="30"/>
    </row>
    <row r="29" spans="1:5" ht="28.9" customHeight="1">
      <c r="A29" s="9" t="s">
        <v>67</v>
      </c>
      <c r="B29" s="43" t="s">
        <v>64</v>
      </c>
      <c r="C29" s="43"/>
      <c r="D29" s="11"/>
      <c r="E29" s="11"/>
    </row>
    <row r="30" spans="1:5" ht="14.45" customHeight="1">
      <c r="A30" s="15" t="s">
        <v>31</v>
      </c>
      <c r="B30" s="56" t="s">
        <v>32</v>
      </c>
      <c r="C30" s="56"/>
      <c r="D30" s="14"/>
      <c r="E30" s="14"/>
    </row>
    <row r="31" spans="1:5" ht="72.599999999999994" customHeight="1">
      <c r="A31" s="9" t="s">
        <v>33</v>
      </c>
      <c r="B31" s="46" t="s">
        <v>34</v>
      </c>
      <c r="C31" s="46"/>
      <c r="D31" s="5"/>
      <c r="E31" s="5"/>
    </row>
    <row r="32" spans="1:5" ht="57.6" customHeight="1">
      <c r="A32" s="9" t="s">
        <v>68</v>
      </c>
      <c r="B32" s="44" t="s">
        <v>35</v>
      </c>
      <c r="C32" s="44"/>
      <c r="D32" s="11"/>
      <c r="E32" s="11"/>
    </row>
    <row r="33" spans="1:11" s="17" customFormat="1" ht="14.45" customHeight="1">
      <c r="A33" s="16" t="s">
        <v>70</v>
      </c>
      <c r="B33" s="57" t="s">
        <v>69</v>
      </c>
      <c r="C33" s="56"/>
      <c r="D33" s="14"/>
      <c r="E33" s="14"/>
      <c r="F33"/>
      <c r="G33"/>
      <c r="H33"/>
      <c r="I33"/>
      <c r="J33"/>
      <c r="K33"/>
    </row>
    <row r="34" spans="1:11" ht="57.6" customHeight="1">
      <c r="A34" s="9" t="s">
        <v>71</v>
      </c>
      <c r="B34" s="43" t="s">
        <v>69</v>
      </c>
      <c r="C34" s="43"/>
      <c r="D34" s="30"/>
      <c r="E34" s="30"/>
    </row>
    <row r="35" spans="1:11" ht="43.35" customHeight="1">
      <c r="A35" s="9" t="s">
        <v>72</v>
      </c>
      <c r="B35" s="43" t="s">
        <v>73</v>
      </c>
      <c r="C35" s="43"/>
      <c r="D35" s="11"/>
      <c r="E35" s="11"/>
    </row>
    <row r="36" spans="1:11" s="21" customFormat="1" ht="14.45" customHeight="1">
      <c r="A36" s="20" t="s">
        <v>36</v>
      </c>
      <c r="B36" s="55" t="s">
        <v>37</v>
      </c>
      <c r="C36" s="55"/>
      <c r="D36" s="13">
        <f t="shared" ref="D36:E36" si="9">D37</f>
        <v>507982</v>
      </c>
      <c r="E36" s="13">
        <f t="shared" si="9"/>
        <v>480784</v>
      </c>
      <c r="F36"/>
      <c r="G36"/>
      <c r="H36"/>
      <c r="I36"/>
      <c r="J36"/>
      <c r="K36"/>
    </row>
    <row r="37" spans="1:11" s="19" customFormat="1" ht="28.9" customHeight="1">
      <c r="A37" s="18" t="s">
        <v>38</v>
      </c>
      <c r="B37" s="58" t="s">
        <v>39</v>
      </c>
      <c r="C37" s="58"/>
      <c r="D37" s="12">
        <f t="shared" ref="D37:E37" si="10">D38+D40+D43+D46</f>
        <v>507982</v>
      </c>
      <c r="E37" s="12">
        <f t="shared" si="10"/>
        <v>480784</v>
      </c>
    </row>
    <row r="38" spans="1:11" ht="14.45" customHeight="1">
      <c r="A38" s="6" t="s">
        <v>40</v>
      </c>
      <c r="B38" s="49" t="s">
        <v>41</v>
      </c>
      <c r="C38" s="48"/>
      <c r="D38" s="5"/>
      <c r="E38" s="5"/>
    </row>
    <row r="39" spans="1:11" ht="28.9" customHeight="1">
      <c r="A39" s="9" t="s">
        <v>74</v>
      </c>
      <c r="B39" s="43" t="s">
        <v>75</v>
      </c>
      <c r="C39" s="44"/>
      <c r="D39" s="11"/>
      <c r="E39" s="11"/>
    </row>
    <row r="40" spans="1:11" ht="28.9" customHeight="1">
      <c r="A40" s="10" t="s">
        <v>76</v>
      </c>
      <c r="B40" s="47" t="s">
        <v>77</v>
      </c>
      <c r="C40" s="48"/>
      <c r="D40" s="30">
        <f t="shared" ref="D40:E41" si="11">D41</f>
        <v>390677</v>
      </c>
      <c r="E40" s="30">
        <f t="shared" si="11"/>
        <v>359244</v>
      </c>
    </row>
    <row r="41" spans="1:11" ht="28.9" customHeight="1">
      <c r="A41" s="9" t="s">
        <v>78</v>
      </c>
      <c r="B41" s="50" t="s">
        <v>80</v>
      </c>
      <c r="C41" s="51"/>
      <c r="D41" s="30">
        <f t="shared" si="11"/>
        <v>390677</v>
      </c>
      <c r="E41" s="30">
        <f t="shared" si="11"/>
        <v>359244</v>
      </c>
      <c r="I41" s="19"/>
    </row>
    <row r="42" spans="1:11" ht="28.9" customHeight="1">
      <c r="A42" s="9" t="s">
        <v>79</v>
      </c>
      <c r="B42" s="50" t="s">
        <v>81</v>
      </c>
      <c r="C42" s="51"/>
      <c r="D42" s="25">
        <v>390677</v>
      </c>
      <c r="E42" s="25">
        <v>359244</v>
      </c>
    </row>
    <row r="43" spans="1:11" ht="28.9" customHeight="1">
      <c r="A43" s="10" t="s">
        <v>42</v>
      </c>
      <c r="B43" s="46" t="s">
        <v>85</v>
      </c>
      <c r="C43" s="39"/>
      <c r="D43" s="30">
        <f t="shared" ref="D43:E44" si="12">D44</f>
        <v>117305</v>
      </c>
      <c r="E43" s="30">
        <f t="shared" si="12"/>
        <v>121540</v>
      </c>
    </row>
    <row r="44" spans="1:11" ht="28.9" customHeight="1">
      <c r="A44" s="9" t="s">
        <v>82</v>
      </c>
      <c r="B44" s="43" t="s">
        <v>83</v>
      </c>
      <c r="C44" s="43"/>
      <c r="D44" s="30">
        <f t="shared" si="12"/>
        <v>117305</v>
      </c>
      <c r="E44" s="30">
        <f t="shared" si="12"/>
        <v>121540</v>
      </c>
    </row>
    <row r="45" spans="1:11" ht="28.9" customHeight="1">
      <c r="A45" s="9" t="s">
        <v>84</v>
      </c>
      <c r="B45" s="43" t="s">
        <v>86</v>
      </c>
      <c r="C45" s="43"/>
      <c r="D45" s="25">
        <v>117305</v>
      </c>
      <c r="E45" s="25">
        <v>121540</v>
      </c>
    </row>
    <row r="46" spans="1:11" ht="14.45" customHeight="1">
      <c r="A46" s="6" t="s">
        <v>43</v>
      </c>
      <c r="B46" s="39" t="s">
        <v>44</v>
      </c>
      <c r="C46" s="39"/>
      <c r="D46" s="30"/>
      <c r="E46" s="30"/>
    </row>
    <row r="47" spans="1:11" ht="42.75" customHeight="1">
      <c r="A47" s="9" t="s">
        <v>87</v>
      </c>
      <c r="B47" s="43" t="s">
        <v>88</v>
      </c>
      <c r="C47" s="44"/>
      <c r="D47" s="30"/>
      <c r="E47" s="30"/>
    </row>
    <row r="48" spans="1:11" ht="43.35" customHeight="1">
      <c r="A48" s="9" t="s">
        <v>89</v>
      </c>
      <c r="B48" s="43" t="s">
        <v>90</v>
      </c>
      <c r="C48" s="44"/>
      <c r="D48" s="25"/>
      <c r="E48" s="25"/>
    </row>
  </sheetData>
  <mergeCells count="45">
    <mergeCell ref="B46:C46"/>
    <mergeCell ref="B47:C47"/>
    <mergeCell ref="B48:C48"/>
    <mergeCell ref="C2:G2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A4:E4"/>
    <mergeCell ref="B6:C6"/>
    <mergeCell ref="B7:C7"/>
    <mergeCell ref="A8:C8"/>
    <mergeCell ref="B9:C9"/>
  </mergeCells>
  <pageMargins left="0.39370078740157483" right="0.39370078740157483" top="0.49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пр3</vt:lpstr>
      <vt:lpstr>пр4</vt:lpstr>
      <vt:lpstr>пр3!Заголовки_для_печати</vt:lpstr>
      <vt:lpstr>пр4!Заголовки_для_печати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2023-06-05T06:58:10Z</dcterms:modified>
</cp:coreProperties>
</file>