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пр5" sheetId="1" r:id="rId1"/>
    <sheet name="пр6" sheetId="2" r:id="rId2"/>
  </sheets>
  <definedNames>
    <definedName name="_xlnm.Print_Titles" localSheetId="0">пр5!$7:$7</definedName>
    <definedName name="_xlnm.Print_Titles" localSheetId="1">пр6!$7:$7</definedName>
  </definedNames>
  <calcPr calcId="125725"/>
</workbook>
</file>

<file path=xl/calcChain.xml><?xml version="1.0" encoding="utf-8"?>
<calcChain xmlns="http://schemas.openxmlformats.org/spreadsheetml/2006/main">
  <c r="F106" i="1"/>
  <c r="F128"/>
  <c r="F127" s="1"/>
  <c r="F126" s="1"/>
  <c r="F125" s="1"/>
  <c r="F124" s="1"/>
  <c r="F101"/>
  <c r="F100" s="1"/>
  <c r="F104"/>
  <c r="F103" s="1"/>
  <c r="G92" i="2"/>
  <c r="F92"/>
  <c r="F107" i="1"/>
  <c r="G98" i="2"/>
  <c r="G97" s="1"/>
  <c r="F98"/>
  <c r="F97" s="1"/>
  <c r="F118" i="1"/>
  <c r="F117" s="1"/>
  <c r="F36"/>
  <c r="F35" s="1"/>
  <c r="F34" s="1"/>
  <c r="F95" i="2"/>
  <c r="F94" s="1"/>
  <c r="F93" s="1"/>
  <c r="F102"/>
  <c r="F101" s="1"/>
  <c r="F100" s="1"/>
  <c r="F89"/>
  <c r="F88" s="1"/>
  <c r="F87" s="1"/>
  <c r="F86" s="1"/>
  <c r="F85" s="1"/>
  <c r="F82"/>
  <c r="F81" s="1"/>
  <c r="F80" s="1"/>
  <c r="F79" s="1"/>
  <c r="F77"/>
  <c r="F75"/>
  <c r="F68"/>
  <c r="F67" s="1"/>
  <c r="F66" s="1"/>
  <c r="F65" s="1"/>
  <c r="F61"/>
  <c r="F60" s="1"/>
  <c r="F59" s="1"/>
  <c r="F58" s="1"/>
  <c r="F57" s="1"/>
  <c r="F56" s="1"/>
  <c r="F54"/>
  <c r="F53" s="1"/>
  <c r="F52" s="1"/>
  <c r="F51" s="1"/>
  <c r="F50" s="1"/>
  <c r="F48"/>
  <c r="F47" s="1"/>
  <c r="F46" s="1"/>
  <c r="F43"/>
  <c r="F42" s="1"/>
  <c r="F41" s="1"/>
  <c r="F39"/>
  <c r="F38" s="1"/>
  <c r="F37" s="1"/>
  <c r="F36" s="1"/>
  <c r="F33"/>
  <c r="F32" s="1"/>
  <c r="F31" s="1"/>
  <c r="F30" s="1"/>
  <c r="F28"/>
  <c r="F27" s="1"/>
  <c r="F26" s="1"/>
  <c r="F25" s="1"/>
  <c r="F23"/>
  <c r="F22" s="1"/>
  <c r="F21" s="1"/>
  <c r="F19"/>
  <c r="F18" s="1"/>
  <c r="F17" s="1"/>
  <c r="F14"/>
  <c r="F13" s="1"/>
  <c r="F12" s="1"/>
  <c r="F11" s="1"/>
  <c r="G102"/>
  <c r="G101" s="1"/>
  <c r="G100" s="1"/>
  <c r="G95"/>
  <c r="G94" s="1"/>
  <c r="G89"/>
  <c r="G88" s="1"/>
  <c r="G87" s="1"/>
  <c r="G86" s="1"/>
  <c r="G85" s="1"/>
  <c r="G82"/>
  <c r="G81" s="1"/>
  <c r="G80" s="1"/>
  <c r="G79" s="1"/>
  <c r="G77"/>
  <c r="G75"/>
  <c r="G68"/>
  <c r="G67" s="1"/>
  <c r="G66" s="1"/>
  <c r="G65" s="1"/>
  <c r="G64" s="1"/>
  <c r="G61"/>
  <c r="G60" s="1"/>
  <c r="G59" s="1"/>
  <c r="G58" s="1"/>
  <c r="G57" s="1"/>
  <c r="G56" s="1"/>
  <c r="G54"/>
  <c r="G53" s="1"/>
  <c r="G52" s="1"/>
  <c r="G51" s="1"/>
  <c r="G50" s="1"/>
  <c r="G48"/>
  <c r="G47" s="1"/>
  <c r="G46" s="1"/>
  <c r="G43"/>
  <c r="G42" s="1"/>
  <c r="G41" s="1"/>
  <c r="G39"/>
  <c r="G38" s="1"/>
  <c r="G37" s="1"/>
  <c r="G36" s="1"/>
  <c r="G33"/>
  <c r="G32" s="1"/>
  <c r="G31" s="1"/>
  <c r="G30" s="1"/>
  <c r="G28"/>
  <c r="G27" s="1"/>
  <c r="G26" s="1"/>
  <c r="G25" s="1"/>
  <c r="G23"/>
  <c r="G22" s="1"/>
  <c r="G21" s="1"/>
  <c r="G19"/>
  <c r="G18" s="1"/>
  <c r="G17" s="1"/>
  <c r="G14"/>
  <c r="G13" s="1"/>
  <c r="G12" s="1"/>
  <c r="G11" s="1"/>
  <c r="F94" i="1" l="1"/>
  <c r="F93" s="1"/>
  <c r="F92" s="1"/>
  <c r="F91" i="2"/>
  <c r="G93"/>
  <c r="G91" s="1"/>
  <c r="G84" s="1"/>
  <c r="F74"/>
  <c r="F73" s="1"/>
  <c r="F72" s="1"/>
  <c r="F71" s="1"/>
  <c r="F63" s="1"/>
  <c r="F35"/>
  <c r="G74"/>
  <c r="G73" s="1"/>
  <c r="G72" s="1"/>
  <c r="G71" s="1"/>
  <c r="G63" s="1"/>
  <c r="F16"/>
  <c r="F10" s="1"/>
  <c r="G16"/>
  <c r="G35"/>
  <c r="F13" i="1"/>
  <c r="F12" s="1"/>
  <c r="F11" s="1"/>
  <c r="F10" s="1"/>
  <c r="F18"/>
  <c r="F17" s="1"/>
  <c r="F16" s="1"/>
  <c r="F22"/>
  <c r="F21" s="1"/>
  <c r="F20" s="1"/>
  <c r="F27"/>
  <c r="F26" s="1"/>
  <c r="F25" s="1"/>
  <c r="F24" s="1"/>
  <c r="F32"/>
  <c r="F31" s="1"/>
  <c r="F30" s="1"/>
  <c r="F29" s="1"/>
  <c r="F51"/>
  <c r="F50" s="1"/>
  <c r="F49" s="1"/>
  <c r="F46"/>
  <c r="F45" s="1"/>
  <c r="F44" s="1"/>
  <c r="F42"/>
  <c r="F41" s="1"/>
  <c r="F40" s="1"/>
  <c r="F39" s="1"/>
  <c r="F57"/>
  <c r="F56" s="1"/>
  <c r="F55" s="1"/>
  <c r="F54" s="1"/>
  <c r="F53" s="1"/>
  <c r="F64"/>
  <c r="F63" s="1"/>
  <c r="F62" s="1"/>
  <c r="F61" s="1"/>
  <c r="F60" s="1"/>
  <c r="F59" s="1"/>
  <c r="F69"/>
  <c r="F68" s="1"/>
  <c r="F67" s="1"/>
  <c r="F83"/>
  <c r="F82" s="1"/>
  <c r="F81" s="1"/>
  <c r="F80" s="1"/>
  <c r="F76"/>
  <c r="F78"/>
  <c r="F122"/>
  <c r="F121" s="1"/>
  <c r="F120" s="1"/>
  <c r="F115" s="1"/>
  <c r="F114" s="1"/>
  <c r="F90"/>
  <c r="F89" s="1"/>
  <c r="F88" s="1"/>
  <c r="F87" s="1"/>
  <c r="F86" s="1"/>
  <c r="F84" i="2" l="1"/>
  <c r="F8" s="1"/>
  <c r="F15" i="1"/>
  <c r="F113"/>
  <c r="F112" s="1"/>
  <c r="F111" s="1"/>
  <c r="F85" s="1"/>
  <c r="G10" i="2"/>
  <c r="G8" s="1"/>
  <c r="F38" i="1"/>
  <c r="F75"/>
  <c r="F74" s="1"/>
  <c r="F73" s="1"/>
  <c r="F72" s="1"/>
  <c r="F9" l="1"/>
  <c r="F8" s="1"/>
  <c r="F66"/>
</calcChain>
</file>

<file path=xl/sharedStrings.xml><?xml version="1.0" encoding="utf-8"?>
<sst xmlns="http://schemas.openxmlformats.org/spreadsheetml/2006/main" count="923" uniqueCount="193">
  <si>
    <t/>
  </si>
  <si>
    <t>(рублей)</t>
  </si>
  <si>
    <t>Наименование</t>
  </si>
  <si>
    <t>Рз</t>
  </si>
  <si>
    <t>ПР</t>
  </si>
  <si>
    <t>ЦСР</t>
  </si>
  <si>
    <t>ВР</t>
  </si>
  <si>
    <t>Сумма</t>
  </si>
  <si>
    <t>1</t>
  </si>
  <si>
    <t>2</t>
  </si>
  <si>
    <t>3</t>
  </si>
  <si>
    <t>4</t>
  </si>
  <si>
    <t>5</t>
  </si>
  <si>
    <t>6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</si>
  <si>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</si>
  <si>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</si>
  <si>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</si>
  <si>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</si>
  <si>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</si>
  <si>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71 0 00 00000</t>
  </si>
  <si>
    <t>71 1 00 00000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</si>
  <si>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</si>
  <si>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</si>
  <si>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03</t>
  </si>
  <si>
    <t>Закупка товаров, работ и услуг для обеспечения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</si>
  <si>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</si>
  <si>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</si>
  <si>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</si>
  <si>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05</t>
  </si>
  <si>
    <t>07 0 00 00000</t>
  </si>
  <si>
    <t>Межбюджетные трансферты</t>
  </si>
  <si>
    <t>Другие общегосударственные вопросы</t>
  </si>
  <si>
    <t>13</t>
  </si>
  <si>
    <t>05 0 00 00000</t>
  </si>
  <si>
    <t>05 1 00 00000</t>
  </si>
  <si>
    <t>07 1 00 00000</t>
  </si>
  <si>
    <t>07 1 01 00000</t>
  </si>
  <si>
    <t>13 0 00 00000</t>
  </si>
  <si>
    <t>13 1 00 00000</t>
  </si>
  <si>
    <t>13 1 01 00000</t>
  </si>
  <si>
    <t>Реализация государственных функций, связанных с общегосударственным управлением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</si>
  <si>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</si>
  <si>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</si>
  <si>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</si>
  <si>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</si>
  <si>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10</t>
  </si>
  <si>
    <t>НАЦИОНАЛЬНАЯ ЭКОНОМИКА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</si>
  <si>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</si>
  <si>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</si>
  <si>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</si>
  <si>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</si>
  <si>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</si>
  <si>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</si>
  <si>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Благоустройство</t>
  </si>
  <si>
    <t>Подпрограмма « Обеспечение доступным и комфортным жильем и коммунальными услугами населения» муниципального образования «Ленинский сельсовет» Советского района Курской области</t>
  </si>
  <si>
    <t>Основное мероприятие «Мероприятия по капитальному ремонту муниципального жилищного фонда»</t>
  </si>
  <si>
    <t>Мероприятия по капитальному ремонту муниципального жилищного фонда»</t>
  </si>
  <si>
    <t>07101С1430</t>
  </si>
  <si>
    <t>Муниципальная программа «Обеспечение доступным и комфортным жильем и коммунальными услугами граждан в  МО «Михайлоанненский сельсовет» Советского района Курской области» на 2021-2025 годы</t>
  </si>
  <si>
    <t>Основное мероприятие «Уличное освещение территорий сельсовета»</t>
  </si>
  <si>
    <t>Мероприятия по благоустройству</t>
  </si>
  <si>
    <t xml:space="preserve"> Подпрограмма «Организация благоустройство сельских территорий»</t>
  </si>
  <si>
    <t>Основное мероприятие «Благоустройство территорий сельсовета»</t>
  </si>
  <si>
    <t>07 2 00 00000</t>
  </si>
  <si>
    <t>07 2 01 00000</t>
  </si>
  <si>
    <t>07 2 01 С1433</t>
  </si>
  <si>
    <t>Подпрограмма «Организация и содержание мест захоронения»</t>
  </si>
  <si>
    <t>Основное мероприятие «Организация и содержание мест захоронения»</t>
  </si>
  <si>
    <t>07 3 00 00000</t>
  </si>
  <si>
    <t>07 3 01 00000</t>
  </si>
  <si>
    <t>07 3 01 С1433</t>
  </si>
  <si>
    <t>Муниципальная программа «Обеспечение доступным и комфортным жильем и коммунальными услугами граждан в муниципальном образовании «Михайлоанненский сельсовет» Советского района Курской области» Благоустройство населенных пунктов в Михайлоанненском сельсовете Советского района Курской области</t>
  </si>
  <si>
    <t>Основное мероприятие «Мероприятия в области имущественных и земельных отношений Михайлоанненского сельсовета Советского района Курской области»</t>
  </si>
  <si>
    <t>Мероприятия в области имущественных отношений</t>
  </si>
  <si>
    <t>Мероприятия в области земельных отношений</t>
  </si>
  <si>
    <t>04 0 00 00000</t>
  </si>
  <si>
    <t>04 1 00 00000</t>
  </si>
  <si>
    <t>04 1 01 00000</t>
  </si>
  <si>
    <t>04 1 01 С1467</t>
  </si>
  <si>
    <t>04 1 01 С1468</t>
  </si>
  <si>
    <t>Муниципальная программа «Управление муниципальным имуществом и земельными ресурсами в Михайлоанненском сельсовете Советского района Курской области» 2022-2024 гг</t>
  </si>
  <si>
    <r>
      <rPr>
        <b/>
        <sz val="10"/>
        <color rgb="FF000000"/>
        <rFont val="Times New Roman"/>
        <family val="1"/>
        <charset val="204"/>
      </rPr>
      <t>Подпрограмма</t>
    </r>
    <r>
      <rPr>
        <sz val="10"/>
        <color rgb="FF000000"/>
        <rFont val="Times New Roman"/>
        <family val="1"/>
        <charset val="204"/>
      </rPr>
      <t xml:space="preserve"> «Управление муниципальной программой и обеспечение условий реализации» муниципальной программы «Управление муниципальным имуществом и земельными ресурсами в муниципальном образовании Михайлоанненский сельсовет Советского района Курской области»</t>
    </r>
  </si>
  <si>
    <t>Муниципальная программа «Энергосбережение и повышение энергетической эффективности в муниципальном образовании «Михайлоанненский сельсовет» Советского района Курской области» на 2021-2023 гг</t>
  </si>
  <si>
    <t>Подпрограмма «Энергосбережение в муниципальном образовании «Михайлоанненский сельсовет Советского района Курской области»</t>
  </si>
  <si>
    <t>Основное мероприятие «Проведение эффективной энергосберегающей политики»</t>
  </si>
  <si>
    <t>Мероприятия в области энергосбережения</t>
  </si>
  <si>
    <t>05 1 01 00000</t>
  </si>
  <si>
    <t>05 1 01 С1434</t>
  </si>
  <si>
    <t>00 0 00 00000</t>
  </si>
  <si>
    <t>11 0 00 00000</t>
  </si>
  <si>
    <t>11 2 00 00000</t>
  </si>
  <si>
    <t>Основное мероприятие «Содержание и ремонт автомобильных  дорог общего пользования местного значения»</t>
  </si>
  <si>
    <t>Создание условий для развития социальной и инженерной инфраструктуры муниципального образования</t>
  </si>
  <si>
    <t>Муниципальная программа «Развитие сети автомобильных дорог в муниципальном образовании «Михайлоанненский сельсовет» Советского района Курской области»</t>
  </si>
  <si>
    <t>Подпрограмма «Развитие транспортной инфраструктуры» муниципальной программы «Развитие сети автомобильных дорог в муниципальном образовании «Михайлоанненский сельсовет» Советского района Курской области</t>
  </si>
  <si>
    <t>11 2 01 00000</t>
  </si>
  <si>
    <t>11 2 01П1424</t>
  </si>
  <si>
    <t>Обеспечение пожарной безопасности</t>
  </si>
  <si>
    <t>Муниципальная программа  «Защита населения и территории от чрезвычайных ситуаций природного и техногенного характера, пожарная безопасность» в муниципальном образовании «Михайлоанненский сельсовет»  Советского района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</si>
  <si>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 «Защита населения и территории  от чрезвычайных ситуаций природного и техногенного характера, пожарная безопасность»  в муниципальном образовании «Михайлоанненский сельсовет» Советского района Курской области»</t>
  </si>
  <si>
    <t>Основное мероприятие «Работа по первичным мерам противопожарной безопасности и  защите населения и территорий муниципального образования Михайлоанненский сельсовет от чрезвычайных ситуаций».</t>
  </si>
  <si>
    <t>13 101 С1415</t>
  </si>
  <si>
    <t>Защита населения  и территории от чрезвычайных ситуаций природного и техногенного характера , пожарная безопасность</t>
  </si>
  <si>
    <t>Непрограммная деятельность органов местного самоуправления</t>
  </si>
  <si>
    <t>Непрограммные расходы  органов местного самоуправления</t>
  </si>
  <si>
    <t>77 0 00 00000</t>
  </si>
  <si>
    <t>77 2 00 00000</t>
  </si>
  <si>
    <t>77 2 00 51180</t>
  </si>
  <si>
    <t>Выполнение других (прочих) обязательств органами местного самоуправления</t>
  </si>
  <si>
    <t xml:space="preserve">Подпрограмма «Материально- техническое обеспечение учреждений и формирование имиджа Михайлоанненского сельсовета Советского района Курской области </t>
  </si>
  <si>
    <t>Основное мероприятие «Материально- техническое обеспечение учреждений и формирование имиджа Михайлоанненского сельсовета Советского района Курской области»</t>
  </si>
  <si>
    <t xml:space="preserve">Муниципальная программа «Развитие и укрепление материально-технической базы муниципального образования «Михайлоанненского сельсовет» Советского района Курской области» </t>
  </si>
  <si>
    <t>Выполнение других обязательств</t>
  </si>
  <si>
    <t>Иные межбюджетные ассигнования</t>
  </si>
  <si>
    <t>Реализация мероприятий по распространению официальной информации</t>
  </si>
  <si>
    <t>21101С1404</t>
  </si>
  <si>
    <t>76100С1404</t>
  </si>
  <si>
    <t>77200С1439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</si>
  <si>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</si>
  <si>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</si>
  <si>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</si>
  <si>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Непрограммные расходы органов местного самоуправления</t>
  </si>
  <si>
    <t>Содержание работника, осуществляющего выполнение переданных полномочий от муниципального района сельским поселениям</t>
  </si>
  <si>
    <t xml:space="preserve">Муниципальная программа «Развитие муниципальной службы в муниципальном образовании «Михайлоанненский сельсовет» Советского района Курской области» </t>
  </si>
  <si>
    <t>Подпрограмма «Реализация мероприятий, направленных на развитие муниципальной службы»</t>
  </si>
  <si>
    <t>Основное мероприятие «Повышение квалификации муниципальных служащих»</t>
  </si>
  <si>
    <t>Мероприятия, направленные на развитие муниципальной службы</t>
  </si>
  <si>
    <t xml:space="preserve">Муниципальная программа «Развитие и использование информационных и телекоммуникационных технологий в АдминистрацииКраснодолинского сельсовета Советского района Курской области </t>
  </si>
  <si>
    <t>Основное мероприятие «Расширение, содержание, обслуживание единой информационно-коммуникационной среды»</t>
  </si>
  <si>
    <t>Мероприятия и услуги в сфере информационно-коммуникационных технологий</t>
  </si>
  <si>
    <t>Подпрограмма «Обеспечение поддержки социально- экономического развития Михайлоанненский сельсовета Советского района Курской области»</t>
  </si>
  <si>
    <t>73 0 00 00000</t>
  </si>
  <si>
    <t>73 1 00 00000</t>
  </si>
  <si>
    <t>73 1 00С1402</t>
  </si>
  <si>
    <t>77 2 00П1490</t>
  </si>
  <si>
    <t>09 0 00 00000</t>
  </si>
  <si>
    <t>09 1 00 00000</t>
  </si>
  <si>
    <t>09 1 01 00000</t>
  </si>
  <si>
    <t>09 1 01 С1437</t>
  </si>
  <si>
    <t>19 0 00 00000</t>
  </si>
  <si>
    <t>19 1 00 00000</t>
  </si>
  <si>
    <t>19 1 01 00000</t>
  </si>
  <si>
    <t>19 1 01 С1239</t>
  </si>
  <si>
    <t>Обеспечение функционирования высшего должностного лица муниципального образования</t>
  </si>
  <si>
    <t>Глава муниципального бразования</t>
  </si>
  <si>
    <t>71 1 00 С1402</t>
  </si>
  <si>
    <t>Сумма      2024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</si>
  <si>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 бюджета Михайлоанненского сельсовета  Советского района Курской области в плановый период 2024 и2025 годов
на 2022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</si>
  <si>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 бюджета Михайлоанненского сельсовета  Советского района Курской области в 2023 год
на 2022 год</t>
  </si>
  <si>
    <t>Условно - утвержденные расходы</t>
  </si>
  <si>
    <t>Сумма             2025 год</t>
  </si>
  <si>
    <t>Проведение выборов и референдумов</t>
  </si>
  <si>
    <t>07</t>
  </si>
  <si>
    <t>Обеспечение проведения выборов и референдумов</t>
  </si>
  <si>
    <t>Подготовка и проведение выборов и референдумов поселения</t>
  </si>
  <si>
    <t>77 3 00 С1441</t>
  </si>
  <si>
    <t>Специальные расходы</t>
  </si>
  <si>
    <t>77 3 00С1441</t>
  </si>
  <si>
    <t>Муниципальная программа «Управление муниципальным имуществом и земельными ресурсами в Михайлоанненском сельсовете Советского района Курской области» 2023-2025 гг</t>
  </si>
  <si>
    <t>07 2 02С1433</t>
  </si>
  <si>
    <t>07 2 02 00000</t>
  </si>
  <si>
    <t>Основное мероприятие в области дорожного хозяйства</t>
  </si>
  <si>
    <t>Мероприятие в области дорожного хозяйства</t>
  </si>
  <si>
    <t>07 2 02 С1433</t>
  </si>
  <si>
    <r>
      <t>Приложение № 6
к решению собрания депутатов Михайлоанненского сельсовета Советского района Курской области «О бюджете Михайлоанненского сельсовета Советского района Курской области на 2023 год и плановый период2024-2025 годов
от «</t>
    </r>
    <r>
      <rPr>
        <u/>
        <sz val="10"/>
        <color rgb="FF000000"/>
        <rFont val="Times New Roman"/>
        <family val="1"/>
        <charset val="204"/>
      </rPr>
      <t xml:space="preserve"> 15</t>
    </r>
    <r>
      <rPr>
        <sz val="10"/>
        <color rgb="FF000000"/>
        <rFont val="Times New Roman"/>
        <family val="1"/>
        <charset val="204"/>
      </rPr>
      <t>» декабря</t>
    </r>
    <r>
      <rPr>
        <u/>
        <sz val="10"/>
        <color rgb="FF00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 2022 года № </t>
    </r>
    <r>
      <rPr>
        <u/>
        <sz val="10"/>
        <color rgb="FF000000"/>
        <rFont val="Times New Roman"/>
        <family val="1"/>
        <charset val="204"/>
      </rPr>
      <t xml:space="preserve"> 19                                                            </t>
    </r>
  </si>
  <si>
    <t>Коммунальное хозяйство</t>
  </si>
  <si>
    <t>Муниципальная программа «Обеспечение качественными жилищно-коммунальными услугами население Михайлоанненского сельсовета»</t>
  </si>
  <si>
    <t>Подпрограмма «Экология и чистая вода МО» Муниципальная программа «Охрана окружающей среды МО»</t>
  </si>
  <si>
    <t>Строительство и реконструкция (модернизация) объектов питьевого водоснабжения пос. Садовый МО "Михайлоанненский сельсовет"</t>
  </si>
  <si>
    <t xml:space="preserve">Оплата работ, услуг                                      </t>
  </si>
  <si>
    <t>061F500000</t>
  </si>
  <si>
    <t>061F552430</t>
  </si>
  <si>
    <t>0000000000</t>
  </si>
  <si>
    <t>0600000000</t>
  </si>
  <si>
    <t xml:space="preserve"> Основное мероприятие по строительству, реконструкции (модернизации) объектов питьевого водоснабжения и (или) водоотведения в целях обеспечения населения экологически чистой питьевой водой</t>
  </si>
  <si>
    <t>Иные межбюджетные трансферты на осуществление полномочий по обеспечению населения экологический чистой питьевой водой</t>
  </si>
  <si>
    <t>06106П1427</t>
  </si>
  <si>
    <t>Мероприятия по осуществлению полномочий по изготовлению ПСД на строителство, реконструкцию (модернизацию)объектов водоснабжения д. Кирилловка</t>
  </si>
  <si>
    <t xml:space="preserve">Мероприятия по осуществлению полномочий по проведению строительного контроля </t>
  </si>
  <si>
    <t>06107П1427</t>
  </si>
  <si>
    <t>Расходы на обеспечение деятельности  (оказание услуг)       муниципальных учреждений</t>
  </si>
  <si>
    <t>08</t>
  </si>
  <si>
    <t>Культура</t>
  </si>
  <si>
    <t>Муниципальная программа  «Развитие культуры в муниципальном образовании «Михайлоанненский сельсовет» Советского района Курской области» на 2022-2024 гг</t>
  </si>
  <si>
    <t>Подпрограмма "Искусство"</t>
  </si>
  <si>
    <t>Основное мероприятие «Содержание и обеспечение деятельности культурно-досуговых учреждений»</t>
  </si>
  <si>
    <t>01101С1401</t>
  </si>
  <si>
    <t>Основное мероприятие «Обеспечение населения экологически чистой питьевой водой»</t>
  </si>
  <si>
    <t>Иные межбюджетные трансферты</t>
  </si>
  <si>
    <t>Осуществление полномочий по обеспечению населения экологически чистой водой</t>
  </si>
  <si>
    <t>06102П1427</t>
  </si>
  <si>
    <t>061F55243F</t>
  </si>
  <si>
    <r>
      <t>Приложение № 5
к решению собрания депутатов Михайлоанненского сельсовета Советского района Курской области «О бюджете Михайлоанненского сельсовета Советского района Курской области на 2023 год и плановый период2024-2025 годов
от «</t>
    </r>
    <r>
      <rPr>
        <u/>
        <sz val="10"/>
        <color rgb="FF000000"/>
        <rFont val="Times New Roman"/>
        <family val="1"/>
        <charset val="204"/>
      </rPr>
      <t xml:space="preserve"> 15</t>
    </r>
    <r>
      <rPr>
        <sz val="10"/>
        <color rgb="FF000000"/>
        <rFont val="Times New Roman"/>
        <family val="1"/>
        <charset val="204"/>
      </rPr>
      <t>» декабря</t>
    </r>
    <r>
      <rPr>
        <u/>
        <sz val="10"/>
        <color rgb="FF00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 2022 года № 19                                                                                  (в ред. Решения Собрания депутатов от «31»мая 2023  №10)</t>
    </r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</si>
</sst>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19">
    <font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b/>
      <sz val="10"/>
      <color rgb="FF000000"/>
      <name val="Calibri"/>
      <family val="2"/>
      <charset val="204"/>
    </font>
    <font>
      <i/>
      <sz val="11"/>
      <color rgb="FF808080"/>
      <name val="Calibri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FFFFFF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</borders>
  <cellStyleXfs count="1">
    <xf numFmtId="164" fontId="0" fillId="0" borderId="0">
      <alignment vertical="top" wrapText="1"/>
    </xf>
  </cellStyleXfs>
  <cellXfs count="130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center"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1" fillId="0" borderId="2" xfId="0" applyNumberFormat="1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horizontal="center" vertical="top" wrapText="1"/>
    </xf>
    <xf numFmtId="3" fontId="0" fillId="0" borderId="1" xfId="0" applyNumberFormat="1" applyFont="1" applyFill="1" applyBorder="1" applyAlignment="1">
      <alignment vertical="top" wrapText="1"/>
    </xf>
    <xf numFmtId="0" fontId="0" fillId="2" borderId="1" xfId="0" applyNumberFormat="1" applyFont="1" applyFill="1" applyBorder="1" applyAlignment="1">
      <alignment vertical="top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164" fontId="6" fillId="0" borderId="3" xfId="0" applyNumberFormat="1" applyFont="1" applyFill="1" applyBorder="1" applyAlignment="1">
      <alignment vertical="top" wrapText="1"/>
    </xf>
    <xf numFmtId="164" fontId="5" fillId="0" borderId="4" xfId="0" applyNumberFormat="1" applyFont="1" applyFill="1" applyBorder="1" applyAlignment="1">
      <alignment vertical="top" wrapText="1"/>
    </xf>
    <xf numFmtId="164" fontId="5" fillId="0" borderId="5" xfId="0" applyNumberFormat="1" applyFont="1" applyFill="1" applyBorder="1" applyAlignment="1">
      <alignment vertical="top" wrapText="1"/>
    </xf>
    <xf numFmtId="0" fontId="5" fillId="0" borderId="2" xfId="0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4" fontId="0" fillId="0" borderId="1" xfId="0" applyNumberFormat="1" applyFont="1" applyFill="1" applyBorder="1" applyAlignment="1">
      <alignment vertical="top" wrapText="1"/>
    </xf>
    <xf numFmtId="3" fontId="5" fillId="2" borderId="2" xfId="0" applyNumberFormat="1" applyFont="1" applyFill="1" applyBorder="1" applyAlignment="1">
      <alignment horizontal="center" vertical="top" wrapText="1"/>
    </xf>
    <xf numFmtId="0" fontId="7" fillId="2" borderId="1" xfId="0" applyNumberFormat="1" applyFont="1" applyFill="1" applyBorder="1" applyAlignment="1">
      <alignment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3" fontId="7" fillId="0" borderId="1" xfId="0" applyNumberFormat="1" applyFont="1" applyFill="1" applyBorder="1" applyAlignment="1">
      <alignment vertical="top" wrapText="1"/>
    </xf>
    <xf numFmtId="0" fontId="1" fillId="4" borderId="1" xfId="0" applyNumberFormat="1" applyFont="1" applyFill="1" applyBorder="1" applyAlignment="1">
      <alignment vertical="top" wrapText="1"/>
    </xf>
    <xf numFmtId="0" fontId="1" fillId="4" borderId="1" xfId="0" applyNumberFormat="1" applyFont="1" applyFill="1" applyBorder="1" applyAlignment="1">
      <alignment horizontal="center" vertical="top" wrapText="1"/>
    </xf>
    <xf numFmtId="0" fontId="1" fillId="4" borderId="2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vertical="top" wrapText="1"/>
    </xf>
    <xf numFmtId="4" fontId="1" fillId="4" borderId="1" xfId="0" applyNumberFormat="1" applyFont="1" applyFill="1" applyBorder="1" applyAlignment="1">
      <alignment vertical="top" wrapText="1"/>
    </xf>
    <xf numFmtId="4" fontId="0" fillId="3" borderId="1" xfId="0" applyNumberFormat="1" applyFont="1" applyFill="1" applyBorder="1" applyAlignment="1">
      <alignment vertical="top" wrapText="1"/>
    </xf>
    <xf numFmtId="0" fontId="1" fillId="5" borderId="1" xfId="0" applyNumberFormat="1" applyFont="1" applyFill="1" applyBorder="1" applyAlignment="1">
      <alignment vertical="top" wrapText="1"/>
    </xf>
    <xf numFmtId="0" fontId="1" fillId="5" borderId="1" xfId="0" applyNumberFormat="1" applyFont="1" applyFill="1" applyBorder="1" applyAlignment="1">
      <alignment horizontal="center" vertical="top" wrapText="1"/>
    </xf>
    <xf numFmtId="0" fontId="1" fillId="5" borderId="2" xfId="0" applyNumberFormat="1" applyFont="1" applyFill="1" applyBorder="1" applyAlignment="1">
      <alignment horizontal="center" vertical="top" wrapText="1"/>
    </xf>
    <xf numFmtId="3" fontId="1" fillId="5" borderId="1" xfId="0" applyNumberFormat="1" applyFont="1" applyFill="1" applyBorder="1" applyAlignment="1">
      <alignment vertical="top" wrapText="1"/>
    </xf>
    <xf numFmtId="0" fontId="9" fillId="2" borderId="1" xfId="0" applyNumberFormat="1" applyFont="1" applyFill="1" applyBorder="1" applyAlignment="1">
      <alignment vertical="top" wrapText="1"/>
    </xf>
    <xf numFmtId="0" fontId="9" fillId="0" borderId="1" xfId="0" applyNumberFormat="1" applyFont="1" applyFill="1" applyBorder="1" applyAlignment="1">
      <alignment horizontal="center" vertical="top" wrapText="1"/>
    </xf>
    <xf numFmtId="0" fontId="9" fillId="0" borderId="2" xfId="0" applyNumberFormat="1" applyFont="1" applyFill="1" applyBorder="1" applyAlignment="1">
      <alignment horizontal="center" vertical="top" wrapText="1"/>
    </xf>
    <xf numFmtId="0" fontId="9" fillId="2" borderId="1" xfId="0" applyNumberFormat="1" applyFont="1" applyFill="1" applyBorder="1" applyAlignment="1">
      <alignment horizontal="center" vertical="top" wrapText="1"/>
    </xf>
    <xf numFmtId="0" fontId="9" fillId="2" borderId="2" xfId="0" applyNumberFormat="1" applyFont="1" applyFill="1" applyBorder="1" applyAlignment="1">
      <alignment horizontal="center" vertical="top" wrapText="1"/>
    </xf>
    <xf numFmtId="0" fontId="10" fillId="2" borderId="1" xfId="0" applyNumberFormat="1" applyFont="1" applyFill="1" applyBorder="1" applyAlignment="1">
      <alignment vertical="top" wrapText="1"/>
    </xf>
    <xf numFmtId="0" fontId="10" fillId="0" borderId="1" xfId="0" applyNumberFormat="1" applyFont="1" applyFill="1" applyBorder="1" applyAlignment="1">
      <alignment horizontal="center" vertical="top" wrapText="1"/>
    </xf>
    <xf numFmtId="0" fontId="10" fillId="0" borderId="2" xfId="0" applyNumberFormat="1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0" fontId="10" fillId="2" borderId="1" xfId="0" applyNumberFormat="1" applyFont="1" applyFill="1" applyBorder="1" applyAlignment="1">
      <alignment horizontal="center" vertical="top" wrapText="1"/>
    </xf>
    <xf numFmtId="0" fontId="10" fillId="2" borderId="2" xfId="0" applyNumberFormat="1" applyFont="1" applyFill="1" applyBorder="1" applyAlignment="1">
      <alignment horizontal="center" vertical="top" wrapText="1"/>
    </xf>
    <xf numFmtId="3" fontId="10" fillId="0" borderId="1" xfId="0" applyNumberFormat="1" applyFont="1" applyFill="1" applyBorder="1" applyAlignment="1">
      <alignment vertical="top" wrapText="1"/>
    </xf>
    <xf numFmtId="3" fontId="9" fillId="0" borderId="1" xfId="0" applyNumberFormat="1" applyFont="1" applyFill="1" applyBorder="1" applyAlignment="1">
      <alignment vertical="top" wrapText="1"/>
    </xf>
    <xf numFmtId="3" fontId="9" fillId="3" borderId="1" xfId="0" applyNumberFormat="1" applyFont="1" applyFill="1" applyBorder="1" applyAlignment="1">
      <alignment vertical="top" wrapText="1"/>
    </xf>
    <xf numFmtId="164" fontId="11" fillId="0" borderId="5" xfId="0" applyNumberFormat="1" applyFont="1" applyFill="1" applyBorder="1" applyAlignment="1">
      <alignment horizontal="justify" vertical="top" wrapText="1"/>
    </xf>
    <xf numFmtId="3" fontId="0" fillId="3" borderId="1" xfId="0" applyNumberFormat="1" applyFont="1" applyFill="1" applyBorder="1" applyAlignment="1">
      <alignment vertical="top" wrapText="1"/>
    </xf>
    <xf numFmtId="0" fontId="6" fillId="0" borderId="2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vertical="top" wrapText="1"/>
    </xf>
    <xf numFmtId="164" fontId="12" fillId="0" borderId="6" xfId="0" applyNumberFormat="1" applyFont="1" applyFill="1" applyBorder="1" applyAlignment="1">
      <alignment horizontal="justify" vertical="top" wrapText="1"/>
    </xf>
    <xf numFmtId="0" fontId="10" fillId="0" borderId="1" xfId="0" applyNumberFormat="1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vertical="top" wrapText="1"/>
    </xf>
    <xf numFmtId="164" fontId="13" fillId="0" borderId="4" xfId="0" applyNumberFormat="1" applyFont="1" applyFill="1" applyBorder="1" applyAlignment="1">
      <alignment vertical="top" wrapText="1"/>
    </xf>
    <xf numFmtId="0" fontId="1" fillId="6" borderId="1" xfId="0" applyNumberFormat="1" applyFont="1" applyFill="1" applyBorder="1" applyAlignment="1">
      <alignment vertical="top" wrapText="1"/>
    </xf>
    <xf numFmtId="0" fontId="1" fillId="6" borderId="1" xfId="0" applyNumberFormat="1" applyFont="1" applyFill="1" applyBorder="1" applyAlignment="1">
      <alignment horizontal="center" vertical="top" wrapText="1"/>
    </xf>
    <xf numFmtId="0" fontId="1" fillId="6" borderId="2" xfId="0" applyNumberFormat="1" applyFont="1" applyFill="1" applyBorder="1" applyAlignment="1">
      <alignment horizontal="center" vertical="top" wrapText="1"/>
    </xf>
    <xf numFmtId="3" fontId="1" fillId="6" borderId="1" xfId="0" applyNumberFormat="1" applyFont="1" applyFill="1" applyBorder="1" applyAlignment="1">
      <alignment vertical="top" wrapText="1"/>
    </xf>
    <xf numFmtId="0" fontId="1" fillId="7" borderId="1" xfId="0" applyNumberFormat="1" applyFont="1" applyFill="1" applyBorder="1" applyAlignment="1">
      <alignment vertical="top" wrapText="1"/>
    </xf>
    <xf numFmtId="0" fontId="1" fillId="7" borderId="1" xfId="0" applyNumberFormat="1" applyFont="1" applyFill="1" applyBorder="1" applyAlignment="1">
      <alignment horizontal="center" vertical="top" wrapText="1"/>
    </xf>
    <xf numFmtId="0" fontId="1" fillId="7" borderId="2" xfId="0" applyNumberFormat="1" applyFont="1" applyFill="1" applyBorder="1" applyAlignment="1">
      <alignment horizontal="center" vertical="top" wrapText="1"/>
    </xf>
    <xf numFmtId="3" fontId="1" fillId="7" borderId="1" xfId="0" applyNumberFormat="1" applyFont="1" applyFill="1" applyBorder="1" applyAlignment="1">
      <alignment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5" fillId="2" borderId="1" xfId="0" applyNumberFormat="1" applyFont="1" applyFill="1" applyBorder="1" applyAlignment="1">
      <alignment vertical="top" wrapText="1"/>
    </xf>
    <xf numFmtId="3" fontId="14" fillId="3" borderId="1" xfId="0" applyNumberFormat="1" applyFont="1" applyFill="1" applyBorder="1" applyAlignment="1">
      <alignment vertical="top" wrapText="1"/>
    </xf>
    <xf numFmtId="0" fontId="1" fillId="8" borderId="1" xfId="0" applyNumberFormat="1" applyFont="1" applyFill="1" applyBorder="1" applyAlignment="1">
      <alignment vertical="top" wrapText="1"/>
    </xf>
    <xf numFmtId="0" fontId="1" fillId="8" borderId="1" xfId="0" applyNumberFormat="1" applyFont="1" applyFill="1" applyBorder="1" applyAlignment="1">
      <alignment horizontal="center" vertical="top" wrapText="1"/>
    </xf>
    <xf numFmtId="0" fontId="1" fillId="8" borderId="2" xfId="0" applyNumberFormat="1" applyFont="1" applyFill="1" applyBorder="1" applyAlignment="1">
      <alignment horizontal="center" vertical="top" wrapText="1"/>
    </xf>
    <xf numFmtId="3" fontId="1" fillId="8" borderId="1" xfId="0" applyNumberFormat="1" applyFont="1" applyFill="1" applyBorder="1" applyAlignment="1">
      <alignment vertical="top" wrapText="1"/>
    </xf>
    <xf numFmtId="0" fontId="6" fillId="2" borderId="1" xfId="0" applyNumberFormat="1" applyFont="1" applyFill="1" applyBorder="1" applyAlignment="1">
      <alignment vertical="top" wrapText="1"/>
    </xf>
    <xf numFmtId="0" fontId="6" fillId="2" borderId="2" xfId="0" applyNumberFormat="1" applyFont="1" applyFill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horizontal="center" vertical="top" wrapText="1"/>
    </xf>
    <xf numFmtId="3" fontId="6" fillId="0" borderId="1" xfId="0" applyNumberFormat="1" applyFont="1" applyFill="1" applyBorder="1" applyAlignment="1">
      <alignment vertical="top" wrapText="1"/>
    </xf>
    <xf numFmtId="0" fontId="6" fillId="2" borderId="1" xfId="0" applyNumberFormat="1" applyFont="1" applyFill="1" applyBorder="1" applyAlignment="1">
      <alignment horizontal="center" vertical="top" wrapText="1"/>
    </xf>
    <xf numFmtId="0" fontId="0" fillId="9" borderId="1" xfId="0" applyNumberFormat="1" applyFont="1" applyFill="1" applyBorder="1" applyAlignment="1">
      <alignment vertical="top" wrapText="1"/>
    </xf>
    <xf numFmtId="0" fontId="6" fillId="9" borderId="1" xfId="0" applyNumberFormat="1" applyFont="1" applyFill="1" applyBorder="1" applyAlignment="1">
      <alignment vertical="top" wrapText="1"/>
    </xf>
    <xf numFmtId="0" fontId="6" fillId="9" borderId="1" xfId="0" applyNumberFormat="1" applyFont="1" applyFill="1" applyBorder="1" applyAlignment="1">
      <alignment horizontal="center" vertical="top" wrapText="1"/>
    </xf>
    <xf numFmtId="0" fontId="6" fillId="9" borderId="2" xfId="0" applyNumberFormat="1" applyFont="1" applyFill="1" applyBorder="1" applyAlignment="1">
      <alignment horizontal="center" vertical="top" wrapText="1"/>
    </xf>
    <xf numFmtId="3" fontId="6" fillId="8" borderId="1" xfId="0" applyNumberFormat="1" applyFont="1" applyFill="1" applyBorder="1" applyAlignment="1">
      <alignment vertical="top" wrapText="1"/>
    </xf>
    <xf numFmtId="164" fontId="5" fillId="0" borderId="0" xfId="0" applyNumberFormat="1" applyFont="1" applyFill="1" applyAlignment="1">
      <alignment vertical="top" wrapText="1"/>
    </xf>
    <xf numFmtId="0" fontId="0" fillId="0" borderId="1" xfId="0" applyNumberForma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vertical="top" wrapText="1"/>
    </xf>
    <xf numFmtId="164" fontId="0" fillId="0" borderId="0" xfId="0" applyNumberFormat="1" applyFont="1" applyFill="1" applyAlignment="1">
      <alignment vertical="top"/>
    </xf>
    <xf numFmtId="0" fontId="0" fillId="0" borderId="1" xfId="0" applyNumberFormat="1" applyFill="1" applyBorder="1" applyAlignment="1">
      <alignment vertical="center" wrapText="1"/>
    </xf>
    <xf numFmtId="0" fontId="0" fillId="10" borderId="1" xfId="0" applyNumberFormat="1" applyFont="1" applyFill="1" applyBorder="1" applyAlignment="1">
      <alignment horizontal="center" vertical="top" wrapText="1"/>
    </xf>
    <xf numFmtId="49" fontId="5" fillId="10" borderId="1" xfId="0" applyNumberFormat="1" applyFont="1" applyFill="1" applyBorder="1" applyAlignment="1">
      <alignment horizontal="center" vertical="top" wrapText="1"/>
    </xf>
    <xf numFmtId="0" fontId="1" fillId="10" borderId="1" xfId="0" applyNumberFormat="1" applyFont="1" applyFill="1" applyBorder="1" applyAlignment="1">
      <alignment vertical="top" wrapText="1"/>
    </xf>
    <xf numFmtId="0" fontId="1" fillId="10" borderId="1" xfId="0" applyNumberFormat="1" applyFont="1" applyFill="1" applyBorder="1" applyAlignment="1">
      <alignment horizontal="center" vertical="top" wrapText="1"/>
    </xf>
    <xf numFmtId="49" fontId="1" fillId="10" borderId="1" xfId="0" applyNumberFormat="1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vertical="top" wrapText="1"/>
    </xf>
    <xf numFmtId="164" fontId="16" fillId="0" borderId="7" xfId="0" applyNumberFormat="1" applyFont="1" applyFill="1" applyBorder="1" applyAlignment="1">
      <alignment horizontal="justify" vertical="top" wrapText="1"/>
    </xf>
    <xf numFmtId="164" fontId="16" fillId="0" borderId="4" xfId="0" applyNumberFormat="1" applyFont="1" applyFill="1" applyBorder="1" applyAlignment="1">
      <alignment horizontal="justify" vertical="top" wrapText="1"/>
    </xf>
    <xf numFmtId="4" fontId="1" fillId="0" borderId="1" xfId="0" applyNumberFormat="1" applyFont="1" applyFill="1" applyBorder="1" applyAlignment="1">
      <alignment vertical="top" wrapText="1"/>
    </xf>
    <xf numFmtId="4" fontId="1" fillId="8" borderId="1" xfId="0" applyNumberFormat="1" applyFont="1" applyFill="1" applyBorder="1" applyAlignment="1">
      <alignment vertical="top" wrapText="1"/>
    </xf>
    <xf numFmtId="4" fontId="1" fillId="5" borderId="1" xfId="0" applyNumberFormat="1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vertical="top" wrapText="1"/>
    </xf>
    <xf numFmtId="4" fontId="9" fillId="0" borderId="1" xfId="0" applyNumberFormat="1" applyFont="1" applyFill="1" applyBorder="1" applyAlignment="1">
      <alignment vertical="top" wrapText="1"/>
    </xf>
    <xf numFmtId="4" fontId="9" fillId="3" borderId="1" xfId="0" applyNumberFormat="1" applyFont="1" applyFill="1" applyBorder="1" applyAlignment="1">
      <alignment vertical="top" wrapText="1"/>
    </xf>
    <xf numFmtId="164" fontId="16" fillId="0" borderId="5" xfId="0" applyNumberFormat="1" applyFont="1" applyFill="1" applyBorder="1" applyAlignment="1">
      <alignment horizontal="justify" vertical="top" wrapText="1"/>
    </xf>
    <xf numFmtId="164" fontId="16" fillId="0" borderId="6" xfId="0" applyNumberFormat="1" applyFont="1" applyFill="1" applyBorder="1" applyAlignment="1">
      <alignment horizontal="justify" vertical="top" wrapText="1"/>
    </xf>
    <xf numFmtId="164" fontId="18" fillId="0" borderId="0" xfId="0" applyNumberFormat="1" applyFont="1" applyFill="1" applyAlignment="1">
      <alignment vertical="top" wrapText="1"/>
    </xf>
    <xf numFmtId="164" fontId="17" fillId="11" borderId="6" xfId="0" applyNumberFormat="1" applyFont="1" applyFill="1" applyBorder="1" applyAlignment="1">
      <alignment horizontal="justify" vertical="top" wrapText="1"/>
    </xf>
    <xf numFmtId="0" fontId="1" fillId="12" borderId="1" xfId="0" applyNumberFormat="1" applyFont="1" applyFill="1" applyBorder="1" applyAlignment="1">
      <alignment horizontal="center" vertical="top" wrapText="1"/>
    </xf>
    <xf numFmtId="3" fontId="1" fillId="12" borderId="2" xfId="0" applyNumberFormat="1" applyFont="1" applyFill="1" applyBorder="1" applyAlignment="1">
      <alignment horizontal="center" vertical="top" wrapText="1"/>
    </xf>
    <xf numFmtId="4" fontId="1" fillId="11" borderId="1" xfId="0" applyNumberFormat="1" applyFont="1" applyFill="1" applyBorder="1" applyAlignment="1">
      <alignment vertical="top" wrapText="1"/>
    </xf>
    <xf numFmtId="164" fontId="16" fillId="0" borderId="6" xfId="0" applyNumberFormat="1" applyFont="1" applyFill="1" applyBorder="1" applyAlignment="1">
      <alignment vertical="top" wrapText="1"/>
    </xf>
    <xf numFmtId="164" fontId="17" fillId="0" borderId="6" xfId="0" applyNumberFormat="1" applyFont="1" applyFill="1" applyBorder="1" applyAlignment="1">
      <alignment horizontal="justify" vertical="top" wrapText="1"/>
    </xf>
    <xf numFmtId="0" fontId="1" fillId="2" borderId="1" xfId="0" applyNumberFormat="1" applyFont="1" applyFill="1" applyBorder="1" applyAlignment="1">
      <alignment horizontal="center" vertical="top" wrapText="1"/>
    </xf>
    <xf numFmtId="164" fontId="17" fillId="0" borderId="6" xfId="0" applyNumberFormat="1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4" fontId="14" fillId="3" borderId="1" xfId="0" applyNumberFormat="1" applyFont="1" applyFill="1" applyBorder="1" applyAlignment="1">
      <alignment vertical="top" wrapText="1"/>
    </xf>
    <xf numFmtId="4" fontId="14" fillId="0" borderId="1" xfId="0" applyNumberFormat="1" applyFont="1" applyFill="1" applyBorder="1" applyAlignment="1">
      <alignment vertical="top" wrapText="1"/>
    </xf>
    <xf numFmtId="0" fontId="0" fillId="2" borderId="9" xfId="0" applyNumberFormat="1" applyFont="1" applyFill="1" applyBorder="1" applyAlignment="1">
      <alignment horizontal="center" vertical="top" wrapText="1"/>
    </xf>
    <xf numFmtId="3" fontId="5" fillId="2" borderId="10" xfId="0" applyNumberFormat="1" applyFont="1" applyFill="1" applyBorder="1" applyAlignment="1">
      <alignment horizontal="center" vertical="top" wrapText="1"/>
    </xf>
    <xf numFmtId="4" fontId="0" fillId="0" borderId="9" xfId="0" applyNumberFormat="1" applyFont="1" applyFill="1" applyBorder="1" applyAlignment="1">
      <alignment vertical="top" wrapText="1"/>
    </xf>
    <xf numFmtId="0" fontId="0" fillId="2" borderId="11" xfId="0" applyNumberFormat="1" applyFont="1" applyFill="1" applyBorder="1" applyAlignment="1">
      <alignment horizontal="center" vertical="top" wrapText="1"/>
    </xf>
    <xf numFmtId="0" fontId="0" fillId="2" borderId="12" xfId="0" applyNumberFormat="1" applyFont="1" applyFill="1" applyBorder="1" applyAlignment="1">
      <alignment horizontal="center" vertical="top" wrapText="1"/>
    </xf>
    <xf numFmtId="0" fontId="0" fillId="2" borderId="8" xfId="0" applyNumberFormat="1" applyFont="1" applyFill="1" applyBorder="1" applyAlignment="1">
      <alignment horizontal="center" vertical="top" wrapText="1"/>
    </xf>
    <xf numFmtId="164" fontId="17" fillId="0" borderId="13" xfId="0" applyNumberFormat="1" applyFont="1" applyFill="1" applyBorder="1" applyAlignment="1">
      <alignment horizontal="justify" vertical="top" wrapText="1"/>
    </xf>
    <xf numFmtId="164" fontId="17" fillId="0" borderId="5" xfId="0" applyNumberFormat="1" applyFont="1" applyFill="1" applyBorder="1" applyAlignment="1">
      <alignment horizontal="justify" vertical="top" wrapText="1"/>
    </xf>
    <xf numFmtId="164" fontId="17" fillId="0" borderId="8" xfId="0" applyNumberFormat="1" applyFont="1" applyFill="1" applyBorder="1" applyAlignment="1">
      <alignment horizontal="justify" vertical="top" wrapText="1"/>
    </xf>
    <xf numFmtId="164" fontId="18" fillId="0" borderId="14" xfId="0" applyNumberFormat="1" applyFont="1" applyFill="1" applyBorder="1" applyAlignment="1">
      <alignment vertical="top" wrapText="1"/>
    </xf>
    <xf numFmtId="164" fontId="16" fillId="0" borderId="8" xfId="0" applyNumberFormat="1" applyFont="1" applyFill="1" applyBorder="1" applyAlignment="1">
      <alignment horizontal="justify" vertical="top" wrapText="1"/>
    </xf>
    <xf numFmtId="0" fontId="5" fillId="0" borderId="0" xfId="0" applyNumberFormat="1" applyFont="1" applyFill="1" applyAlignment="1">
      <alignment horizontal="center" vertical="top" wrapText="1"/>
    </xf>
    <xf numFmtId="0" fontId="0" fillId="0" borderId="0" xfId="0" applyNumberFormat="1" applyFont="1" applyFill="1" applyAlignment="1">
      <alignment horizontal="center"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2" fillId="0" borderId="0" xfId="0" applyNumberFormat="1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9"/>
  <sheetViews>
    <sheetView tabSelected="1" topLeftCell="A88" workbookViewId="0">
      <selection activeCell="D95" sqref="D95:F99"/>
    </sheetView>
  </sheetViews>
  <sheetFormatPr defaultRowHeight="12.75"/>
  <cols>
    <col min="1" max="1" width="59.33203125" customWidth="1"/>
    <col min="2" max="2" width="8.33203125" customWidth="1"/>
    <col min="3" max="3" width="6" customWidth="1"/>
    <col min="4" max="4" width="16.83203125" customWidth="1"/>
    <col min="5" max="5" width="6" customWidth="1"/>
    <col min="6" max="6" width="17.83203125" customWidth="1"/>
    <col min="7" max="7" width="37" customWidth="1"/>
  </cols>
  <sheetData>
    <row r="1" spans="1:6">
      <c r="A1" t="s">
        <v>0</v>
      </c>
    </row>
    <row r="2" spans="1:6" ht="128.25" customHeight="1">
      <c r="A2" s="1" t="s">
        <v>0</v>
      </c>
      <c r="B2" s="126" t="s">
        <v>192</v>
      </c>
      <c r="C2" s="127"/>
      <c r="D2" s="127"/>
      <c r="E2" s="127"/>
      <c r="F2" s="127"/>
    </row>
    <row r="3" spans="1:6" ht="18" customHeight="1">
      <c r="A3" s="128"/>
      <c r="B3" s="128"/>
      <c r="C3" s="128"/>
      <c r="D3" s="128"/>
      <c r="E3" s="128"/>
      <c r="F3" s="128"/>
    </row>
    <row r="4" spans="1:6" ht="82.5" customHeight="1">
      <c r="A4" s="129" t="s">
        <v>148</v>
      </c>
      <c r="B4" s="129"/>
      <c r="C4" s="129"/>
      <c r="D4" s="129"/>
      <c r="E4" s="129"/>
      <c r="F4" s="129"/>
    </row>
    <row r="5" spans="1:6" ht="12.75" customHeight="1">
      <c r="A5" s="1" t="s">
        <v>0</v>
      </c>
      <c r="B5" s="1" t="s">
        <v>0</v>
      </c>
      <c r="C5" s="1" t="s">
        <v>0</v>
      </c>
      <c r="D5" s="1" t="s">
        <v>0</v>
      </c>
      <c r="E5" s="1" t="s">
        <v>0</v>
      </c>
      <c r="F5" s="2" t="s">
        <v>1</v>
      </c>
    </row>
    <row r="6" spans="1:6" ht="24" customHeight="1">
      <c r="A6" s="3" t="s">
        <v>2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</row>
    <row r="7" spans="1:6" ht="12.75" customHeight="1">
      <c r="A7" s="4" t="s">
        <v>8</v>
      </c>
      <c r="B7" s="4" t="s">
        <v>9</v>
      </c>
      <c r="C7" s="4" t="s">
        <v>10</v>
      </c>
      <c r="D7" s="4" t="s">
        <v>11</v>
      </c>
      <c r="E7" s="4" t="s">
        <v>12</v>
      </c>
      <c r="F7" s="4" t="s">
        <v>13</v>
      </c>
    </row>
    <row r="8" spans="1:6" ht="14.45" customHeight="1">
      <c r="A8" s="5" t="s">
        <v>14</v>
      </c>
      <c r="B8" s="6" t="s">
        <v>0</v>
      </c>
      <c r="C8" s="6" t="s">
        <v>0</v>
      </c>
      <c r="D8" s="7" t="s">
        <v>0</v>
      </c>
      <c r="E8" s="6" t="s">
        <v>0</v>
      </c>
      <c r="F8" s="95">
        <f>F9+F53+F59+F66+F85+F124</f>
        <v>14348700.18</v>
      </c>
    </row>
    <row r="9" spans="1:6" ht="14.45" customHeight="1">
      <c r="A9" s="5" t="s">
        <v>15</v>
      </c>
      <c r="B9" s="6" t="s">
        <v>16</v>
      </c>
      <c r="C9" s="6" t="s">
        <v>0</v>
      </c>
      <c r="D9" s="7" t="s">
        <v>0</v>
      </c>
      <c r="E9" s="6" t="s">
        <v>0</v>
      </c>
      <c r="F9" s="95">
        <f>F10+F15+F34+F38</f>
        <v>2863263</v>
      </c>
    </row>
    <row r="10" spans="1:6" ht="28.9" customHeight="1">
      <c r="A10" s="68" t="s">
        <v>17</v>
      </c>
      <c r="B10" s="69" t="s">
        <v>16</v>
      </c>
      <c r="C10" s="69" t="s">
        <v>18</v>
      </c>
      <c r="D10" s="70" t="s">
        <v>0</v>
      </c>
      <c r="E10" s="69" t="s">
        <v>0</v>
      </c>
      <c r="F10" s="71">
        <f>F11</f>
        <v>592410</v>
      </c>
    </row>
    <row r="11" spans="1:6" ht="28.9" customHeight="1">
      <c r="A11" s="52" t="s">
        <v>143</v>
      </c>
      <c r="B11" s="10" t="s">
        <v>16</v>
      </c>
      <c r="C11" s="10" t="s">
        <v>18</v>
      </c>
      <c r="D11" s="18" t="s">
        <v>19</v>
      </c>
      <c r="E11" s="10" t="s">
        <v>0</v>
      </c>
      <c r="F11" s="11">
        <f>F12</f>
        <v>592410</v>
      </c>
    </row>
    <row r="12" spans="1:6" ht="14.45" customHeight="1">
      <c r="A12" s="66" t="s">
        <v>144</v>
      </c>
      <c r="B12" s="13" t="s">
        <v>16</v>
      </c>
      <c r="C12" s="13" t="s">
        <v>18</v>
      </c>
      <c r="D12" s="14" t="s">
        <v>20</v>
      </c>
      <c r="E12" s="13" t="s">
        <v>0</v>
      </c>
      <c r="F12" s="11">
        <f>F13</f>
        <v>592410</v>
      </c>
    </row>
    <row r="13" spans="1:6" ht="28.9" customHeight="1">
      <c r="A13" s="66" t="s">
        <v>120</v>
      </c>
      <c r="B13" s="13" t="s">
        <v>16</v>
      </c>
      <c r="C13" s="13" t="s">
        <v>18</v>
      </c>
      <c r="D13" s="19" t="s">
        <v>145</v>
      </c>
      <c r="E13" s="13" t="s">
        <v>0</v>
      </c>
      <c r="F13" s="11">
        <f>F14</f>
        <v>592410</v>
      </c>
    </row>
    <row r="14" spans="1:6" ht="57.6" customHeight="1">
      <c r="A14" s="12" t="s">
        <v>21</v>
      </c>
      <c r="B14" s="13" t="s">
        <v>16</v>
      </c>
      <c r="C14" s="13" t="s">
        <v>18</v>
      </c>
      <c r="D14" s="19" t="s">
        <v>145</v>
      </c>
      <c r="E14" s="13" t="s">
        <v>22</v>
      </c>
      <c r="F14" s="30">
        <v>592410</v>
      </c>
    </row>
    <row r="15" spans="1:6" ht="43.35" customHeight="1">
      <c r="A15" s="77" t="s">
        <v>26</v>
      </c>
      <c r="B15" s="69" t="s">
        <v>16</v>
      </c>
      <c r="C15" s="69" t="s">
        <v>27</v>
      </c>
      <c r="D15" s="70" t="s">
        <v>0</v>
      </c>
      <c r="E15" s="69" t="s">
        <v>0</v>
      </c>
      <c r="F15" s="96">
        <f>F16+F20+F24+F29</f>
        <v>1075907</v>
      </c>
    </row>
    <row r="16" spans="1:6" ht="28.9" customHeight="1">
      <c r="A16" s="72" t="s">
        <v>118</v>
      </c>
      <c r="B16" s="74" t="s">
        <v>16</v>
      </c>
      <c r="C16" s="74" t="s">
        <v>27</v>
      </c>
      <c r="D16" s="51" t="s">
        <v>131</v>
      </c>
      <c r="E16" s="74" t="s">
        <v>0</v>
      </c>
      <c r="F16" s="75">
        <f>F17</f>
        <v>713070</v>
      </c>
    </row>
    <row r="17" spans="1:6" ht="14.45" customHeight="1">
      <c r="A17" s="12" t="s">
        <v>119</v>
      </c>
      <c r="B17" s="13" t="s">
        <v>16</v>
      </c>
      <c r="C17" s="13" t="s">
        <v>27</v>
      </c>
      <c r="D17" s="19" t="s">
        <v>132</v>
      </c>
      <c r="E17" s="13" t="s">
        <v>0</v>
      </c>
      <c r="F17" s="11">
        <f>F18</f>
        <v>713070</v>
      </c>
    </row>
    <row r="18" spans="1:6" ht="28.9" customHeight="1">
      <c r="A18" s="12" t="s">
        <v>120</v>
      </c>
      <c r="B18" s="13" t="s">
        <v>16</v>
      </c>
      <c r="C18" s="13" t="s">
        <v>27</v>
      </c>
      <c r="D18" s="19" t="s">
        <v>133</v>
      </c>
      <c r="E18" s="13" t="s">
        <v>0</v>
      </c>
      <c r="F18" s="11">
        <f>F19</f>
        <v>713070</v>
      </c>
    </row>
    <row r="19" spans="1:6" ht="57.6" customHeight="1">
      <c r="A19" s="12" t="s">
        <v>21</v>
      </c>
      <c r="B19" s="13" t="s">
        <v>16</v>
      </c>
      <c r="C19" s="13" t="s">
        <v>27</v>
      </c>
      <c r="D19" s="19" t="s">
        <v>133</v>
      </c>
      <c r="E19" s="13" t="s">
        <v>22</v>
      </c>
      <c r="F19" s="30">
        <v>713070</v>
      </c>
    </row>
    <row r="20" spans="1:6" ht="28.9" customHeight="1">
      <c r="A20" s="78" t="s">
        <v>103</v>
      </c>
      <c r="B20" s="79" t="s">
        <v>16</v>
      </c>
      <c r="C20" s="79" t="s">
        <v>27</v>
      </c>
      <c r="D20" s="80" t="s">
        <v>105</v>
      </c>
      <c r="E20" s="79"/>
      <c r="F20" s="81">
        <f>F21</f>
        <v>30837</v>
      </c>
    </row>
    <row r="21" spans="1:6" ht="28.9" customHeight="1">
      <c r="A21" s="12" t="s">
        <v>121</v>
      </c>
      <c r="B21" s="13" t="s">
        <v>16</v>
      </c>
      <c r="C21" s="13" t="s">
        <v>27</v>
      </c>
      <c r="D21" s="19" t="s">
        <v>106</v>
      </c>
      <c r="E21" s="13"/>
      <c r="F21" s="11">
        <f>F22</f>
        <v>30837</v>
      </c>
    </row>
    <row r="22" spans="1:6" ht="28.9" customHeight="1">
      <c r="A22" s="12" t="s">
        <v>122</v>
      </c>
      <c r="B22" s="13" t="s">
        <v>16</v>
      </c>
      <c r="C22" s="13" t="s">
        <v>27</v>
      </c>
      <c r="D22" s="19" t="s">
        <v>134</v>
      </c>
      <c r="E22" s="13"/>
      <c r="F22" s="11">
        <f>F23</f>
        <v>30837</v>
      </c>
    </row>
    <row r="23" spans="1:6" ht="28.9" customHeight="1">
      <c r="A23" s="12" t="s">
        <v>21</v>
      </c>
      <c r="B23" s="13" t="s">
        <v>16</v>
      </c>
      <c r="C23" s="13" t="s">
        <v>27</v>
      </c>
      <c r="D23" s="19" t="s">
        <v>134</v>
      </c>
      <c r="E23" s="13">
        <v>100</v>
      </c>
      <c r="F23" s="50">
        <v>30837</v>
      </c>
    </row>
    <row r="24" spans="1:6" ht="28.9" customHeight="1">
      <c r="A24" s="78" t="s">
        <v>123</v>
      </c>
      <c r="B24" s="79" t="s">
        <v>16</v>
      </c>
      <c r="C24" s="79" t="s">
        <v>27</v>
      </c>
      <c r="D24" s="80" t="s">
        <v>135</v>
      </c>
      <c r="E24" s="79"/>
      <c r="F24" s="81">
        <f>F25</f>
        <v>12000</v>
      </c>
    </row>
    <row r="25" spans="1:6" ht="28.9" customHeight="1">
      <c r="A25" s="66" t="s">
        <v>124</v>
      </c>
      <c r="B25" s="13" t="s">
        <v>16</v>
      </c>
      <c r="C25" s="13" t="s">
        <v>27</v>
      </c>
      <c r="D25" s="19" t="s">
        <v>136</v>
      </c>
      <c r="E25" s="13"/>
      <c r="F25" s="11">
        <f>F26</f>
        <v>12000</v>
      </c>
    </row>
    <row r="26" spans="1:6" ht="28.9" customHeight="1">
      <c r="A26" s="66" t="s">
        <v>125</v>
      </c>
      <c r="B26" s="13" t="s">
        <v>16</v>
      </c>
      <c r="C26" s="13" t="s">
        <v>27</v>
      </c>
      <c r="D26" s="19" t="s">
        <v>137</v>
      </c>
      <c r="E26" s="13"/>
      <c r="F26" s="11">
        <f>F27</f>
        <v>12000</v>
      </c>
    </row>
    <row r="27" spans="1:6" ht="28.9" customHeight="1">
      <c r="A27" s="66" t="s">
        <v>126</v>
      </c>
      <c r="B27" s="13" t="s">
        <v>16</v>
      </c>
      <c r="C27" s="13" t="s">
        <v>27</v>
      </c>
      <c r="D27" s="19" t="s">
        <v>138</v>
      </c>
      <c r="E27" s="13"/>
      <c r="F27" s="11">
        <f>F28</f>
        <v>12000</v>
      </c>
    </row>
    <row r="28" spans="1:6" ht="28.9" customHeight="1">
      <c r="A28" s="66" t="s">
        <v>24</v>
      </c>
      <c r="B28" s="13" t="s">
        <v>16</v>
      </c>
      <c r="C28" s="13" t="s">
        <v>27</v>
      </c>
      <c r="D28" s="19" t="s">
        <v>138</v>
      </c>
      <c r="E28" s="13">
        <v>200</v>
      </c>
      <c r="F28" s="50">
        <v>12000</v>
      </c>
    </row>
    <row r="29" spans="1:6" ht="28.9" customHeight="1">
      <c r="A29" s="78" t="s">
        <v>127</v>
      </c>
      <c r="B29" s="79" t="s">
        <v>16</v>
      </c>
      <c r="C29" s="79" t="s">
        <v>27</v>
      </c>
      <c r="D29" s="80" t="s">
        <v>139</v>
      </c>
      <c r="E29" s="79"/>
      <c r="F29" s="81">
        <f>F30</f>
        <v>320000</v>
      </c>
    </row>
    <row r="30" spans="1:6" ht="28.9" customHeight="1">
      <c r="A30" s="66" t="s">
        <v>130</v>
      </c>
      <c r="B30" s="13" t="s">
        <v>16</v>
      </c>
      <c r="C30" s="13" t="s">
        <v>27</v>
      </c>
      <c r="D30" s="19" t="s">
        <v>140</v>
      </c>
      <c r="E30" s="13"/>
      <c r="F30" s="11">
        <f>F31</f>
        <v>320000</v>
      </c>
    </row>
    <row r="31" spans="1:6" ht="28.9" customHeight="1">
      <c r="A31" s="66" t="s">
        <v>128</v>
      </c>
      <c r="B31" s="13" t="s">
        <v>16</v>
      </c>
      <c r="C31" s="13" t="s">
        <v>27</v>
      </c>
      <c r="D31" s="19" t="s">
        <v>141</v>
      </c>
      <c r="E31" s="13"/>
      <c r="F31" s="11">
        <f>F32</f>
        <v>320000</v>
      </c>
    </row>
    <row r="32" spans="1:6" ht="14.45" customHeight="1">
      <c r="A32" s="66" t="s">
        <v>129</v>
      </c>
      <c r="B32" s="13" t="s">
        <v>16</v>
      </c>
      <c r="C32" s="13" t="s">
        <v>27</v>
      </c>
      <c r="D32" s="19" t="s">
        <v>142</v>
      </c>
      <c r="E32" s="13"/>
      <c r="F32" s="11">
        <f>F33</f>
        <v>320000</v>
      </c>
    </row>
    <row r="33" spans="1:7" ht="28.5" customHeight="1">
      <c r="A33" s="66" t="s">
        <v>24</v>
      </c>
      <c r="B33" s="13" t="s">
        <v>16</v>
      </c>
      <c r="C33" s="13" t="s">
        <v>27</v>
      </c>
      <c r="D33" s="19" t="s">
        <v>142</v>
      </c>
      <c r="E33" s="13">
        <v>200</v>
      </c>
      <c r="F33" s="50">
        <v>320000</v>
      </c>
    </row>
    <row r="34" spans="1:7" ht="28.5" customHeight="1">
      <c r="A34" s="89" t="s">
        <v>151</v>
      </c>
      <c r="B34" s="90" t="s">
        <v>16</v>
      </c>
      <c r="C34" s="91" t="s">
        <v>152</v>
      </c>
      <c r="D34" s="90" t="s">
        <v>88</v>
      </c>
      <c r="E34" s="90"/>
      <c r="F34" s="60">
        <f>F35</f>
        <v>123670</v>
      </c>
    </row>
    <row r="35" spans="1:7" ht="28.5" customHeight="1">
      <c r="A35" s="66" t="s">
        <v>153</v>
      </c>
      <c r="B35" s="87" t="s">
        <v>16</v>
      </c>
      <c r="C35" s="88" t="s">
        <v>152</v>
      </c>
      <c r="D35" s="19" t="s">
        <v>105</v>
      </c>
      <c r="E35" s="13"/>
      <c r="F35" s="11">
        <f>F36</f>
        <v>123670</v>
      </c>
    </row>
    <row r="36" spans="1:7" ht="28.5" customHeight="1">
      <c r="A36" s="66" t="s">
        <v>154</v>
      </c>
      <c r="B36" s="87" t="s">
        <v>16</v>
      </c>
      <c r="C36" s="88" t="s">
        <v>152</v>
      </c>
      <c r="D36" s="19" t="s">
        <v>155</v>
      </c>
      <c r="E36" s="13"/>
      <c r="F36" s="11">
        <f>F37</f>
        <v>123670</v>
      </c>
    </row>
    <row r="37" spans="1:7" ht="28.5" customHeight="1">
      <c r="A37" s="66" t="s">
        <v>156</v>
      </c>
      <c r="B37" s="87" t="s">
        <v>16</v>
      </c>
      <c r="C37" s="88" t="s">
        <v>152</v>
      </c>
      <c r="D37" s="19" t="s">
        <v>157</v>
      </c>
      <c r="E37" s="13">
        <v>800</v>
      </c>
      <c r="F37" s="50">
        <v>123670</v>
      </c>
    </row>
    <row r="38" spans="1:7" ht="14.45" customHeight="1">
      <c r="A38" s="68" t="s">
        <v>31</v>
      </c>
      <c r="B38" s="69" t="s">
        <v>16</v>
      </c>
      <c r="C38" s="69" t="s">
        <v>32</v>
      </c>
      <c r="D38" s="70" t="s">
        <v>0</v>
      </c>
      <c r="E38" s="69" t="s">
        <v>0</v>
      </c>
      <c r="F38" s="71">
        <f>F39+F44+F49</f>
        <v>1071276</v>
      </c>
    </row>
    <row r="39" spans="1:7" ht="48" customHeight="1">
      <c r="A39" s="72" t="s">
        <v>111</v>
      </c>
      <c r="B39" s="73">
        <v>1</v>
      </c>
      <c r="C39" s="73">
        <v>13</v>
      </c>
      <c r="D39" s="73">
        <v>2100000000</v>
      </c>
      <c r="E39" s="74" t="s">
        <v>0</v>
      </c>
      <c r="F39" s="75">
        <f>F40</f>
        <v>185000</v>
      </c>
    </row>
    <row r="40" spans="1:7" ht="48.75" customHeight="1">
      <c r="A40" s="66" t="s">
        <v>109</v>
      </c>
      <c r="B40" s="14">
        <v>1</v>
      </c>
      <c r="C40" s="14">
        <v>13</v>
      </c>
      <c r="D40" s="14">
        <v>2110000000</v>
      </c>
      <c r="E40" s="13" t="s">
        <v>0</v>
      </c>
      <c r="F40" s="11">
        <f>F41</f>
        <v>185000</v>
      </c>
    </row>
    <row r="41" spans="1:7" ht="47.25" customHeight="1">
      <c r="A41" s="66" t="s">
        <v>110</v>
      </c>
      <c r="B41" s="14">
        <v>1</v>
      </c>
      <c r="C41" s="14">
        <v>13</v>
      </c>
      <c r="D41" s="14">
        <v>2110100000</v>
      </c>
      <c r="E41" s="12" t="s">
        <v>0</v>
      </c>
      <c r="F41" s="11">
        <f>F42</f>
        <v>185000</v>
      </c>
    </row>
    <row r="42" spans="1:7" ht="28.9" customHeight="1">
      <c r="A42" s="12" t="s">
        <v>108</v>
      </c>
      <c r="B42" s="14">
        <v>1</v>
      </c>
      <c r="C42" s="14">
        <v>13</v>
      </c>
      <c r="D42" s="14" t="s">
        <v>115</v>
      </c>
      <c r="E42" s="13" t="s">
        <v>0</v>
      </c>
      <c r="F42" s="11">
        <f>F43</f>
        <v>185000</v>
      </c>
    </row>
    <row r="43" spans="1:7" ht="28.5" customHeight="1">
      <c r="A43" s="12" t="s">
        <v>24</v>
      </c>
      <c r="B43" s="14">
        <v>1</v>
      </c>
      <c r="C43" s="14">
        <v>13</v>
      </c>
      <c r="D43" s="14" t="s">
        <v>115</v>
      </c>
      <c r="E43" s="13">
        <v>200</v>
      </c>
      <c r="F43" s="50">
        <v>185000</v>
      </c>
    </row>
    <row r="44" spans="1:7" ht="29.25" customHeight="1">
      <c r="A44" s="72" t="s">
        <v>40</v>
      </c>
      <c r="B44" s="73">
        <v>1</v>
      </c>
      <c r="C44" s="73">
        <v>13</v>
      </c>
      <c r="D44" s="73">
        <v>7600000000</v>
      </c>
      <c r="E44" s="76" t="s">
        <v>0</v>
      </c>
      <c r="F44" s="75">
        <f>F45</f>
        <v>866276</v>
      </c>
    </row>
    <row r="45" spans="1:7" ht="22.5" customHeight="1">
      <c r="A45" s="66" t="s">
        <v>112</v>
      </c>
      <c r="B45" s="13" t="s">
        <v>16</v>
      </c>
      <c r="C45" s="13" t="s">
        <v>32</v>
      </c>
      <c r="D45" s="14">
        <v>7610000000</v>
      </c>
      <c r="E45" s="12" t="s">
        <v>0</v>
      </c>
      <c r="F45" s="11">
        <f>F46</f>
        <v>866276</v>
      </c>
    </row>
    <row r="46" spans="1:7" ht="25.5" customHeight="1">
      <c r="A46" s="66" t="s">
        <v>108</v>
      </c>
      <c r="B46" s="13" t="s">
        <v>16</v>
      </c>
      <c r="C46" s="13" t="s">
        <v>32</v>
      </c>
      <c r="D46" s="14" t="s">
        <v>116</v>
      </c>
      <c r="E46" s="13" t="s">
        <v>0</v>
      </c>
      <c r="F46" s="11">
        <f>F48+F47</f>
        <v>866276</v>
      </c>
    </row>
    <row r="47" spans="1:7" ht="28.9" customHeight="1">
      <c r="A47" s="66" t="s">
        <v>24</v>
      </c>
      <c r="B47" s="13" t="s">
        <v>16</v>
      </c>
      <c r="C47" s="13" t="s">
        <v>32</v>
      </c>
      <c r="D47" s="14" t="s">
        <v>116</v>
      </c>
      <c r="E47" s="13">
        <v>200</v>
      </c>
      <c r="F47" s="50">
        <v>756276</v>
      </c>
      <c r="G47" s="82"/>
    </row>
    <row r="48" spans="1:7" ht="22.5" customHeight="1">
      <c r="A48" s="66" t="s">
        <v>113</v>
      </c>
      <c r="B48" s="10" t="s">
        <v>16</v>
      </c>
      <c r="C48" s="10" t="s">
        <v>32</v>
      </c>
      <c r="D48" s="14" t="s">
        <v>116</v>
      </c>
      <c r="E48" s="10">
        <v>800</v>
      </c>
      <c r="F48" s="50">
        <v>110000</v>
      </c>
    </row>
    <row r="49" spans="1:6" ht="28.9" customHeight="1">
      <c r="A49" s="72" t="s">
        <v>103</v>
      </c>
      <c r="B49" s="76" t="s">
        <v>16</v>
      </c>
      <c r="C49" s="76" t="s">
        <v>32</v>
      </c>
      <c r="D49" s="73">
        <v>7700000000</v>
      </c>
      <c r="E49" s="76" t="s">
        <v>0</v>
      </c>
      <c r="F49" s="75">
        <f>F50</f>
        <v>20000</v>
      </c>
    </row>
    <row r="50" spans="1:6" ht="28.9" customHeight="1">
      <c r="A50" s="66" t="s">
        <v>104</v>
      </c>
      <c r="B50" s="13" t="s">
        <v>16</v>
      </c>
      <c r="C50" s="13" t="s">
        <v>32</v>
      </c>
      <c r="D50" s="14">
        <v>7720000000</v>
      </c>
      <c r="E50" s="12" t="s">
        <v>0</v>
      </c>
      <c r="F50" s="11">
        <f>F51</f>
        <v>20000</v>
      </c>
    </row>
    <row r="51" spans="1:6" ht="28.9" customHeight="1">
      <c r="A51" s="66" t="s">
        <v>114</v>
      </c>
      <c r="B51" s="13" t="s">
        <v>16</v>
      </c>
      <c r="C51" s="13" t="s">
        <v>32</v>
      </c>
      <c r="D51" s="14" t="s">
        <v>117</v>
      </c>
      <c r="E51" s="13" t="s">
        <v>0</v>
      </c>
      <c r="F51" s="11">
        <f>F52</f>
        <v>20000</v>
      </c>
    </row>
    <row r="52" spans="1:6" ht="39" customHeight="1">
      <c r="A52" s="66" t="s">
        <v>24</v>
      </c>
      <c r="B52" s="13" t="s">
        <v>16</v>
      </c>
      <c r="C52" s="13" t="s">
        <v>32</v>
      </c>
      <c r="D52" s="14" t="s">
        <v>117</v>
      </c>
      <c r="E52" s="13">
        <v>200</v>
      </c>
      <c r="F52" s="67">
        <v>20000</v>
      </c>
    </row>
    <row r="53" spans="1:6" ht="14.45" customHeight="1">
      <c r="A53" s="57" t="s">
        <v>41</v>
      </c>
      <c r="B53" s="58" t="s">
        <v>18</v>
      </c>
      <c r="C53" s="58" t="s">
        <v>0</v>
      </c>
      <c r="D53" s="59"/>
      <c r="E53" s="58" t="s">
        <v>0</v>
      </c>
      <c r="F53" s="60">
        <f>F54</f>
        <v>112126</v>
      </c>
    </row>
    <row r="54" spans="1:6" ht="14.45" customHeight="1">
      <c r="A54" s="12" t="s">
        <v>42</v>
      </c>
      <c r="B54" s="6" t="s">
        <v>18</v>
      </c>
      <c r="C54" s="6" t="s">
        <v>23</v>
      </c>
      <c r="D54" s="51" t="s">
        <v>88</v>
      </c>
      <c r="E54" s="6" t="s">
        <v>0</v>
      </c>
      <c r="F54" s="8">
        <f>F55</f>
        <v>112126</v>
      </c>
    </row>
    <row r="55" spans="1:6" ht="28.9" customHeight="1">
      <c r="A55" s="12" t="s">
        <v>103</v>
      </c>
      <c r="B55" s="10" t="s">
        <v>18</v>
      </c>
      <c r="C55" s="10" t="s">
        <v>23</v>
      </c>
      <c r="D55" s="18" t="s">
        <v>105</v>
      </c>
      <c r="E55" s="10" t="s">
        <v>0</v>
      </c>
      <c r="F55" s="11">
        <f>F56</f>
        <v>112126</v>
      </c>
    </row>
    <row r="56" spans="1:6" ht="21" customHeight="1">
      <c r="A56" s="12" t="s">
        <v>104</v>
      </c>
      <c r="B56" s="13" t="s">
        <v>18</v>
      </c>
      <c r="C56" s="13" t="s">
        <v>23</v>
      </c>
      <c r="D56" s="19" t="s">
        <v>106</v>
      </c>
      <c r="E56" s="13" t="s">
        <v>0</v>
      </c>
      <c r="F56" s="11">
        <f>F57</f>
        <v>112126</v>
      </c>
    </row>
    <row r="57" spans="1:6" ht="26.25" customHeight="1">
      <c r="A57" s="12" t="s">
        <v>43</v>
      </c>
      <c r="B57" s="13" t="s">
        <v>18</v>
      </c>
      <c r="C57" s="13" t="s">
        <v>23</v>
      </c>
      <c r="D57" s="19" t="s">
        <v>107</v>
      </c>
      <c r="E57" s="13" t="s">
        <v>0</v>
      </c>
      <c r="F57" s="11">
        <f>F58</f>
        <v>112126</v>
      </c>
    </row>
    <row r="58" spans="1:6" ht="57" customHeight="1">
      <c r="A58" s="12" t="s">
        <v>21</v>
      </c>
      <c r="B58" s="13" t="s">
        <v>18</v>
      </c>
      <c r="C58" s="13" t="s">
        <v>23</v>
      </c>
      <c r="D58" s="19" t="s">
        <v>107</v>
      </c>
      <c r="E58" s="13">
        <v>100</v>
      </c>
      <c r="F58" s="50">
        <v>112126</v>
      </c>
    </row>
    <row r="59" spans="1:6" ht="28.9" customHeight="1">
      <c r="A59" s="61" t="s">
        <v>44</v>
      </c>
      <c r="B59" s="62" t="s">
        <v>23</v>
      </c>
      <c r="C59" s="62" t="s">
        <v>0</v>
      </c>
      <c r="D59" s="63" t="s">
        <v>0</v>
      </c>
      <c r="E59" s="62" t="s">
        <v>0</v>
      </c>
      <c r="F59" s="64">
        <f t="shared" ref="F59:F64" si="0">F60</f>
        <v>20000</v>
      </c>
    </row>
    <row r="60" spans="1:6" ht="43.35" customHeight="1">
      <c r="A60" s="9" t="s">
        <v>97</v>
      </c>
      <c r="B60" s="10" t="s">
        <v>23</v>
      </c>
      <c r="C60" s="10" t="s">
        <v>45</v>
      </c>
      <c r="D60" s="18" t="s">
        <v>88</v>
      </c>
      <c r="E60" s="10" t="s">
        <v>0</v>
      </c>
      <c r="F60" s="11">
        <f t="shared" si="0"/>
        <v>20000</v>
      </c>
    </row>
    <row r="61" spans="1:6" ht="75.75" customHeight="1">
      <c r="A61" s="52" t="s">
        <v>98</v>
      </c>
      <c r="B61" s="13" t="s">
        <v>23</v>
      </c>
      <c r="C61" s="13" t="s">
        <v>45</v>
      </c>
      <c r="D61" s="19" t="s">
        <v>37</v>
      </c>
      <c r="E61" s="13" t="s">
        <v>0</v>
      </c>
      <c r="F61" s="11">
        <f t="shared" si="0"/>
        <v>20000</v>
      </c>
    </row>
    <row r="62" spans="1:6" ht="107.25" customHeight="1">
      <c r="A62" s="52" t="s">
        <v>99</v>
      </c>
      <c r="B62" s="13" t="s">
        <v>23</v>
      </c>
      <c r="C62" s="13" t="s">
        <v>45</v>
      </c>
      <c r="D62" s="19" t="s">
        <v>38</v>
      </c>
      <c r="E62" s="12" t="s">
        <v>0</v>
      </c>
      <c r="F62" s="11">
        <f t="shared" si="0"/>
        <v>20000</v>
      </c>
    </row>
    <row r="63" spans="1:6" ht="60.75" customHeight="1">
      <c r="A63" s="52" t="s">
        <v>100</v>
      </c>
      <c r="B63" s="13" t="s">
        <v>23</v>
      </c>
      <c r="C63" s="13" t="s">
        <v>45</v>
      </c>
      <c r="D63" s="19" t="s">
        <v>39</v>
      </c>
      <c r="E63" s="13" t="s">
        <v>0</v>
      </c>
      <c r="F63" s="11">
        <f t="shared" si="0"/>
        <v>20000</v>
      </c>
    </row>
    <row r="64" spans="1:6" ht="57.6" customHeight="1">
      <c r="A64" s="52" t="s">
        <v>102</v>
      </c>
      <c r="B64" s="13" t="s">
        <v>23</v>
      </c>
      <c r="C64" s="13" t="s">
        <v>45</v>
      </c>
      <c r="D64" s="19" t="s">
        <v>101</v>
      </c>
      <c r="E64" s="13">
        <v>0</v>
      </c>
      <c r="F64" s="11">
        <f t="shared" si="0"/>
        <v>20000</v>
      </c>
    </row>
    <row r="65" spans="1:6" ht="28.9" customHeight="1">
      <c r="A65" s="9" t="s">
        <v>24</v>
      </c>
      <c r="B65" s="13" t="s">
        <v>23</v>
      </c>
      <c r="C65" s="13" t="s">
        <v>45</v>
      </c>
      <c r="D65" s="19" t="s">
        <v>101</v>
      </c>
      <c r="E65" s="13" t="s">
        <v>25</v>
      </c>
      <c r="F65" s="50">
        <v>20000</v>
      </c>
    </row>
    <row r="66" spans="1:6" ht="14.45" customHeight="1">
      <c r="A66" s="61" t="s">
        <v>46</v>
      </c>
      <c r="B66" s="62" t="s">
        <v>27</v>
      </c>
      <c r="C66" s="62" t="s">
        <v>0</v>
      </c>
      <c r="D66" s="63" t="s">
        <v>0</v>
      </c>
      <c r="E66" s="62" t="s">
        <v>0</v>
      </c>
      <c r="F66" s="64">
        <f>F67+F72</f>
        <v>127461</v>
      </c>
    </row>
    <row r="67" spans="1:6" ht="14.45" customHeight="1" thickBot="1">
      <c r="A67" s="54" t="s">
        <v>47</v>
      </c>
      <c r="B67" s="6" t="s">
        <v>27</v>
      </c>
      <c r="C67" s="6" t="s">
        <v>48</v>
      </c>
      <c r="D67" s="19" t="s">
        <v>90</v>
      </c>
      <c r="E67" s="6" t="s">
        <v>0</v>
      </c>
      <c r="F67" s="8">
        <f>F68</f>
        <v>37461</v>
      </c>
    </row>
    <row r="68" spans="1:6" ht="43.35" customHeight="1" thickBot="1">
      <c r="A68" s="93" t="s">
        <v>161</v>
      </c>
      <c r="B68" s="13" t="s">
        <v>27</v>
      </c>
      <c r="C68" s="13" t="s">
        <v>48</v>
      </c>
      <c r="D68" s="19" t="s">
        <v>95</v>
      </c>
      <c r="E68" s="12" t="s">
        <v>0</v>
      </c>
      <c r="F68" s="11">
        <f>F69</f>
        <v>37461</v>
      </c>
    </row>
    <row r="69" spans="1:6" ht="28.5" customHeight="1" thickBot="1">
      <c r="A69" s="94" t="s">
        <v>162</v>
      </c>
      <c r="B69" s="13" t="s">
        <v>27</v>
      </c>
      <c r="C69" s="13" t="s">
        <v>48</v>
      </c>
      <c r="D69" s="19" t="s">
        <v>96</v>
      </c>
      <c r="E69" s="13" t="s">
        <v>0</v>
      </c>
      <c r="F69" s="11">
        <f>F70</f>
        <v>37461</v>
      </c>
    </row>
    <row r="70" spans="1:6" ht="28.9" customHeight="1" thickBot="1">
      <c r="A70" s="94" t="s">
        <v>24</v>
      </c>
      <c r="B70" s="13" t="s">
        <v>27</v>
      </c>
      <c r="C70" s="13" t="s">
        <v>48</v>
      </c>
      <c r="D70" s="19" t="s">
        <v>96</v>
      </c>
      <c r="E70" s="13" t="s">
        <v>25</v>
      </c>
      <c r="F70" s="50">
        <v>37461</v>
      </c>
    </row>
    <row r="71" spans="1:6" ht="14.45" customHeight="1">
      <c r="A71" s="22" t="s">
        <v>30</v>
      </c>
      <c r="B71" s="13" t="s">
        <v>27</v>
      </c>
      <c r="C71" s="13" t="s">
        <v>48</v>
      </c>
      <c r="D71" s="14"/>
      <c r="E71" s="13"/>
      <c r="F71" s="11">
        <v>37461</v>
      </c>
    </row>
    <row r="72" spans="1:6" ht="14.45" customHeight="1" thickBot="1">
      <c r="A72" s="54" t="s">
        <v>49</v>
      </c>
      <c r="B72" s="6" t="s">
        <v>27</v>
      </c>
      <c r="C72" s="6" t="s">
        <v>50</v>
      </c>
      <c r="D72" s="7" t="s">
        <v>0</v>
      </c>
      <c r="E72" s="6" t="s">
        <v>0</v>
      </c>
      <c r="F72" s="8">
        <f>F73+F80</f>
        <v>90000</v>
      </c>
    </row>
    <row r="73" spans="1:6" ht="54" customHeight="1" thickBot="1">
      <c r="A73" s="15" t="s">
        <v>80</v>
      </c>
      <c r="B73" s="6" t="s">
        <v>27</v>
      </c>
      <c r="C73" s="6" t="s">
        <v>50</v>
      </c>
      <c r="D73" s="51" t="s">
        <v>75</v>
      </c>
      <c r="E73" s="6"/>
      <c r="F73" s="8">
        <f>F74</f>
        <v>60000</v>
      </c>
    </row>
    <row r="74" spans="1:6" ht="64.5" customHeight="1">
      <c r="A74" s="52" t="s">
        <v>81</v>
      </c>
      <c r="B74" s="10" t="s">
        <v>27</v>
      </c>
      <c r="C74" s="10" t="s">
        <v>50</v>
      </c>
      <c r="D74" s="18" t="s">
        <v>76</v>
      </c>
      <c r="E74" s="10" t="s">
        <v>0</v>
      </c>
      <c r="F74" s="11">
        <f>F75</f>
        <v>60000</v>
      </c>
    </row>
    <row r="75" spans="1:6" ht="43.35" customHeight="1" thickBot="1">
      <c r="A75" s="49" t="s">
        <v>72</v>
      </c>
      <c r="B75" s="13" t="s">
        <v>27</v>
      </c>
      <c r="C75" s="13" t="s">
        <v>50</v>
      </c>
      <c r="D75" s="19" t="s">
        <v>77</v>
      </c>
      <c r="E75" s="13" t="s">
        <v>0</v>
      </c>
      <c r="F75" s="11">
        <f>F78+F76</f>
        <v>60000</v>
      </c>
    </row>
    <row r="76" spans="1:6" ht="27.75" customHeight="1" thickBot="1">
      <c r="A76" s="49" t="s">
        <v>73</v>
      </c>
      <c r="B76" s="13" t="s">
        <v>27</v>
      </c>
      <c r="C76" s="13" t="s">
        <v>50</v>
      </c>
      <c r="D76" s="19" t="s">
        <v>78</v>
      </c>
      <c r="E76" s="12" t="s">
        <v>0</v>
      </c>
      <c r="F76" s="11">
        <f>F77</f>
        <v>30000</v>
      </c>
    </row>
    <row r="77" spans="1:6" ht="29.25" customHeight="1" thickBot="1">
      <c r="A77" s="49" t="s">
        <v>24</v>
      </c>
      <c r="B77" s="13" t="s">
        <v>27</v>
      </c>
      <c r="C77" s="13" t="s">
        <v>50</v>
      </c>
      <c r="D77" s="19" t="s">
        <v>78</v>
      </c>
      <c r="E77" s="13">
        <v>200</v>
      </c>
      <c r="F77" s="50">
        <v>30000</v>
      </c>
    </row>
    <row r="78" spans="1:6" ht="28.9" customHeight="1" thickBot="1">
      <c r="A78" s="49" t="s">
        <v>74</v>
      </c>
      <c r="B78" s="13" t="s">
        <v>27</v>
      </c>
      <c r="C78" s="13" t="s">
        <v>50</v>
      </c>
      <c r="D78" s="19" t="s">
        <v>79</v>
      </c>
      <c r="E78" s="13"/>
      <c r="F78" s="11">
        <f>F79</f>
        <v>30000</v>
      </c>
    </row>
    <row r="79" spans="1:6" ht="28.9" customHeight="1" thickBot="1">
      <c r="A79" s="49" t="s">
        <v>24</v>
      </c>
      <c r="B79" s="10" t="s">
        <v>27</v>
      </c>
      <c r="C79" s="10" t="s">
        <v>50</v>
      </c>
      <c r="D79" s="19" t="s">
        <v>79</v>
      </c>
      <c r="E79" s="10">
        <v>200</v>
      </c>
      <c r="F79" s="50">
        <v>30000</v>
      </c>
    </row>
    <row r="80" spans="1:6" ht="50.25" customHeight="1" thickBot="1">
      <c r="A80" s="53" t="s">
        <v>82</v>
      </c>
      <c r="B80" s="10" t="s">
        <v>27</v>
      </c>
      <c r="C80" s="10" t="s">
        <v>50</v>
      </c>
      <c r="D80" s="19" t="s">
        <v>33</v>
      </c>
      <c r="E80" s="13" t="s">
        <v>0</v>
      </c>
      <c r="F80" s="11">
        <f>F81</f>
        <v>30000</v>
      </c>
    </row>
    <row r="81" spans="1:6" ht="39" customHeight="1" thickBot="1">
      <c r="A81" s="49" t="s">
        <v>83</v>
      </c>
      <c r="B81" s="10" t="s">
        <v>27</v>
      </c>
      <c r="C81" s="10" t="s">
        <v>50</v>
      </c>
      <c r="D81" s="19" t="s">
        <v>34</v>
      </c>
      <c r="E81" s="12" t="s">
        <v>0</v>
      </c>
      <c r="F81" s="11">
        <f>F82</f>
        <v>30000</v>
      </c>
    </row>
    <row r="82" spans="1:6" ht="43.35" customHeight="1" thickBot="1">
      <c r="A82" s="49" t="s">
        <v>84</v>
      </c>
      <c r="B82" s="13" t="s">
        <v>27</v>
      </c>
      <c r="C82" s="13" t="s">
        <v>50</v>
      </c>
      <c r="D82" s="19" t="s">
        <v>86</v>
      </c>
      <c r="E82" s="13" t="s">
        <v>0</v>
      </c>
      <c r="F82" s="11">
        <f>F83</f>
        <v>30000</v>
      </c>
    </row>
    <row r="83" spans="1:6" ht="14.45" customHeight="1" thickBot="1">
      <c r="A83" s="49" t="s">
        <v>85</v>
      </c>
      <c r="B83" s="13" t="s">
        <v>27</v>
      </c>
      <c r="C83" s="13" t="s">
        <v>50</v>
      </c>
      <c r="D83" s="19" t="s">
        <v>87</v>
      </c>
      <c r="E83" s="13"/>
      <c r="F83" s="11">
        <f>F84</f>
        <v>30000</v>
      </c>
    </row>
    <row r="84" spans="1:6" ht="28.9" customHeight="1" thickBot="1">
      <c r="A84" s="49" t="s">
        <v>24</v>
      </c>
      <c r="B84" s="10" t="s">
        <v>27</v>
      </c>
      <c r="C84" s="10" t="s">
        <v>50</v>
      </c>
      <c r="D84" s="19" t="s">
        <v>87</v>
      </c>
      <c r="E84" s="10">
        <v>200</v>
      </c>
      <c r="F84" s="50">
        <v>30000</v>
      </c>
    </row>
    <row r="85" spans="1:6" ht="14.45" customHeight="1">
      <c r="A85" s="25" t="s">
        <v>51</v>
      </c>
      <c r="B85" s="26" t="s">
        <v>28</v>
      </c>
      <c r="C85" s="26" t="s">
        <v>0</v>
      </c>
      <c r="D85" s="27" t="s">
        <v>0</v>
      </c>
      <c r="E85" s="26" t="s">
        <v>0</v>
      </c>
      <c r="F85" s="29">
        <f>F86+F111+F92</f>
        <v>11215850.18</v>
      </c>
    </row>
    <row r="86" spans="1:6" ht="14.45" customHeight="1" thickBot="1">
      <c r="A86" s="5" t="s">
        <v>52</v>
      </c>
      <c r="B86" s="6" t="s">
        <v>28</v>
      </c>
      <c r="C86" s="6" t="s">
        <v>16</v>
      </c>
      <c r="D86" s="7" t="s">
        <v>0</v>
      </c>
      <c r="E86" s="6" t="s">
        <v>0</v>
      </c>
      <c r="F86" s="28">
        <f t="shared" ref="F86:F90" si="1">F87</f>
        <v>12000</v>
      </c>
    </row>
    <row r="87" spans="1:6" ht="43.35" customHeight="1" thickBot="1">
      <c r="A87" s="15" t="s">
        <v>58</v>
      </c>
      <c r="B87" s="10" t="s">
        <v>28</v>
      </c>
      <c r="C87" s="10" t="s">
        <v>16</v>
      </c>
      <c r="D87" s="18" t="s">
        <v>29</v>
      </c>
      <c r="E87" s="10" t="s">
        <v>0</v>
      </c>
      <c r="F87" s="20">
        <f t="shared" si="1"/>
        <v>12000</v>
      </c>
    </row>
    <row r="88" spans="1:6" ht="28.9" customHeight="1" thickBot="1">
      <c r="A88" s="16" t="s">
        <v>54</v>
      </c>
      <c r="B88" s="13" t="s">
        <v>28</v>
      </c>
      <c r="C88" s="13" t="s">
        <v>16</v>
      </c>
      <c r="D88" s="19" t="s">
        <v>35</v>
      </c>
      <c r="E88" s="13" t="s">
        <v>0</v>
      </c>
      <c r="F88" s="20">
        <f t="shared" si="1"/>
        <v>12000</v>
      </c>
    </row>
    <row r="89" spans="1:6" ht="28.9" customHeight="1" thickBot="1">
      <c r="A89" s="17" t="s">
        <v>55</v>
      </c>
      <c r="B89" s="13" t="s">
        <v>28</v>
      </c>
      <c r="C89" s="13" t="s">
        <v>16</v>
      </c>
      <c r="D89" s="19" t="s">
        <v>36</v>
      </c>
      <c r="E89" s="12" t="s">
        <v>0</v>
      </c>
      <c r="F89" s="20">
        <f t="shared" si="1"/>
        <v>12000</v>
      </c>
    </row>
    <row r="90" spans="1:6" ht="43.35" customHeight="1" thickBot="1">
      <c r="A90" s="17" t="s">
        <v>56</v>
      </c>
      <c r="B90" s="13" t="s">
        <v>28</v>
      </c>
      <c r="C90" s="13" t="s">
        <v>16</v>
      </c>
      <c r="D90" s="21" t="s">
        <v>57</v>
      </c>
      <c r="E90" s="13" t="s">
        <v>0</v>
      </c>
      <c r="F90" s="20">
        <f t="shared" si="1"/>
        <v>12000</v>
      </c>
    </row>
    <row r="91" spans="1:6" ht="14.45" customHeight="1" thickBot="1">
      <c r="A91" s="17" t="s">
        <v>24</v>
      </c>
      <c r="B91" s="13" t="s">
        <v>28</v>
      </c>
      <c r="C91" s="13" t="s">
        <v>16</v>
      </c>
      <c r="D91" s="21" t="s">
        <v>57</v>
      </c>
      <c r="E91" s="13">
        <v>200</v>
      </c>
      <c r="F91" s="30">
        <v>12000</v>
      </c>
    </row>
    <row r="92" spans="1:6" ht="14.45" customHeight="1" thickBot="1">
      <c r="A92" s="104" t="s">
        <v>165</v>
      </c>
      <c r="B92" s="105" t="s">
        <v>28</v>
      </c>
      <c r="C92" s="105" t="s">
        <v>18</v>
      </c>
      <c r="D92" s="106" t="s">
        <v>172</v>
      </c>
      <c r="E92" s="105"/>
      <c r="F92" s="107">
        <f>F93</f>
        <v>10151565.6</v>
      </c>
    </row>
    <row r="93" spans="1:6" ht="39.75" customHeight="1" thickBot="1">
      <c r="A93" s="101" t="s">
        <v>166</v>
      </c>
      <c r="B93" s="13" t="s">
        <v>28</v>
      </c>
      <c r="C93" s="13" t="s">
        <v>18</v>
      </c>
      <c r="D93" s="21" t="s">
        <v>173</v>
      </c>
      <c r="E93" s="13"/>
      <c r="F93" s="20">
        <f>F94</f>
        <v>10151565.6</v>
      </c>
    </row>
    <row r="94" spans="1:6" ht="38.25" customHeight="1" thickBot="1">
      <c r="A94" s="102" t="s">
        <v>167</v>
      </c>
      <c r="B94" s="13" t="s">
        <v>28</v>
      </c>
      <c r="C94" s="13" t="s">
        <v>18</v>
      </c>
      <c r="D94" s="116">
        <v>610000000</v>
      </c>
      <c r="E94" s="118"/>
      <c r="F94" s="20">
        <f>F95+F106+F103+F100</f>
        <v>10151565.6</v>
      </c>
    </row>
    <row r="95" spans="1:6" ht="38.25" customHeight="1" thickBot="1">
      <c r="A95" s="102" t="s">
        <v>187</v>
      </c>
      <c r="B95" s="13" t="s">
        <v>28</v>
      </c>
      <c r="C95" s="13" t="s">
        <v>18</v>
      </c>
      <c r="D95" s="109" t="s">
        <v>190</v>
      </c>
      <c r="E95" s="120"/>
      <c r="F95" s="117">
        <v>199575.6</v>
      </c>
    </row>
    <row r="96" spans="1:6" ht="38.25" customHeight="1" thickBot="1">
      <c r="A96" s="101" t="s">
        <v>188</v>
      </c>
      <c r="B96" s="13" t="s">
        <v>28</v>
      </c>
      <c r="C96" s="13" t="s">
        <v>18</v>
      </c>
      <c r="D96" s="121" t="s">
        <v>190</v>
      </c>
      <c r="E96" s="119"/>
      <c r="F96" s="117">
        <v>199575.6</v>
      </c>
    </row>
    <row r="97" spans="1:6" ht="38.25" customHeight="1" thickBot="1">
      <c r="A97" s="101" t="s">
        <v>189</v>
      </c>
      <c r="B97" s="13" t="s">
        <v>28</v>
      </c>
      <c r="C97" s="14" t="s">
        <v>18</v>
      </c>
      <c r="D97" s="123" t="s">
        <v>190</v>
      </c>
      <c r="E97" s="115"/>
      <c r="F97" s="117">
        <v>199575.6</v>
      </c>
    </row>
    <row r="98" spans="1:6" ht="38.25" customHeight="1" thickBot="1">
      <c r="A98" s="101" t="s">
        <v>169</v>
      </c>
      <c r="B98" s="13" t="s">
        <v>28</v>
      </c>
      <c r="C98" s="14" t="s">
        <v>18</v>
      </c>
      <c r="D98" s="123" t="s">
        <v>190</v>
      </c>
      <c r="E98" s="115">
        <v>400</v>
      </c>
      <c r="F98" s="20">
        <v>145500</v>
      </c>
    </row>
    <row r="99" spans="1:6" ht="38.25" customHeight="1" thickBot="1">
      <c r="A99" s="101" t="s">
        <v>169</v>
      </c>
      <c r="B99" s="13" t="s">
        <v>28</v>
      </c>
      <c r="C99" s="13" t="s">
        <v>18</v>
      </c>
      <c r="D99" s="122" t="s">
        <v>190</v>
      </c>
      <c r="E99" s="13">
        <v>200</v>
      </c>
      <c r="F99" s="20">
        <v>54075.6</v>
      </c>
    </row>
    <row r="100" spans="1:6" ht="38.25" customHeight="1" thickBot="1">
      <c r="A100" s="109" t="s">
        <v>175</v>
      </c>
      <c r="B100" s="110" t="s">
        <v>28</v>
      </c>
      <c r="C100" s="110" t="s">
        <v>18</v>
      </c>
      <c r="D100" s="109" t="s">
        <v>176</v>
      </c>
      <c r="E100" s="110">
        <v>400</v>
      </c>
      <c r="F100" s="95">
        <f>F101</f>
        <v>1507375</v>
      </c>
    </row>
    <row r="101" spans="1:6" ht="38.25" customHeight="1" thickBot="1">
      <c r="A101" s="101" t="s">
        <v>177</v>
      </c>
      <c r="B101" s="13" t="s">
        <v>28</v>
      </c>
      <c r="C101" s="13" t="s">
        <v>18</v>
      </c>
      <c r="D101" s="101" t="s">
        <v>176</v>
      </c>
      <c r="E101" s="13">
        <v>400</v>
      </c>
      <c r="F101" s="20">
        <f>F102</f>
        <v>1507375</v>
      </c>
    </row>
    <row r="102" spans="1:6" ht="38.25" customHeight="1" thickBot="1">
      <c r="A102" s="101" t="s">
        <v>169</v>
      </c>
      <c r="B102" s="13" t="s">
        <v>28</v>
      </c>
      <c r="C102" s="13" t="s">
        <v>18</v>
      </c>
      <c r="D102" s="101" t="s">
        <v>176</v>
      </c>
      <c r="E102" s="13">
        <v>400</v>
      </c>
      <c r="F102" s="30">
        <v>1507375</v>
      </c>
    </row>
    <row r="103" spans="1:6" ht="38.25" customHeight="1" thickBot="1">
      <c r="A103" s="109" t="s">
        <v>175</v>
      </c>
      <c r="B103" s="110" t="s">
        <v>28</v>
      </c>
      <c r="C103" s="110" t="s">
        <v>18</v>
      </c>
      <c r="D103" s="111" t="s">
        <v>179</v>
      </c>
      <c r="E103" s="110">
        <v>400</v>
      </c>
      <c r="F103" s="95">
        <f>F104</f>
        <v>371625</v>
      </c>
    </row>
    <row r="104" spans="1:6" ht="38.25" customHeight="1" thickBot="1">
      <c r="A104" s="102" t="s">
        <v>178</v>
      </c>
      <c r="B104" s="13" t="s">
        <v>28</v>
      </c>
      <c r="C104" s="13" t="s">
        <v>18</v>
      </c>
      <c r="D104" s="108" t="s">
        <v>179</v>
      </c>
      <c r="E104" s="13">
        <v>400</v>
      </c>
      <c r="F104" s="20">
        <f>F105</f>
        <v>371625</v>
      </c>
    </row>
    <row r="105" spans="1:6" ht="38.25" customHeight="1" thickBot="1">
      <c r="A105" s="101" t="s">
        <v>169</v>
      </c>
      <c r="B105" s="13" t="s">
        <v>28</v>
      </c>
      <c r="C105" s="13" t="s">
        <v>18</v>
      </c>
      <c r="D105" s="101" t="s">
        <v>176</v>
      </c>
      <c r="E105" s="13">
        <v>400</v>
      </c>
      <c r="F105" s="30">
        <v>371625</v>
      </c>
    </row>
    <row r="106" spans="1:6" ht="42" customHeight="1" thickBot="1">
      <c r="A106" s="102" t="s">
        <v>174</v>
      </c>
      <c r="B106" s="13" t="s">
        <v>28</v>
      </c>
      <c r="C106" s="13" t="s">
        <v>18</v>
      </c>
      <c r="D106" s="102" t="s">
        <v>170</v>
      </c>
      <c r="E106" s="13"/>
      <c r="F106" s="20">
        <f>F107+F109</f>
        <v>8072990</v>
      </c>
    </row>
    <row r="107" spans="1:6" ht="40.5" customHeight="1" thickBot="1">
      <c r="A107" s="101" t="s">
        <v>168</v>
      </c>
      <c r="B107" s="13" t="s">
        <v>28</v>
      </c>
      <c r="C107" s="13" t="s">
        <v>18</v>
      </c>
      <c r="D107" s="101" t="s">
        <v>171</v>
      </c>
      <c r="E107" s="13"/>
      <c r="F107" s="20">
        <f>F108</f>
        <v>7943365</v>
      </c>
    </row>
    <row r="108" spans="1:6" ht="14.45" customHeight="1">
      <c r="A108" s="103" t="s">
        <v>169</v>
      </c>
      <c r="B108" s="13" t="s">
        <v>28</v>
      </c>
      <c r="C108" s="13" t="s">
        <v>18</v>
      </c>
      <c r="D108" s="124" t="s">
        <v>171</v>
      </c>
      <c r="E108" s="13">
        <v>400</v>
      </c>
      <c r="F108" s="30">
        <v>7943365</v>
      </c>
    </row>
    <row r="109" spans="1:6" ht="40.5" customHeight="1" thickBot="1">
      <c r="A109" s="101" t="s">
        <v>168</v>
      </c>
      <c r="B109" s="13" t="s">
        <v>28</v>
      </c>
      <c r="C109" s="13" t="s">
        <v>18</v>
      </c>
      <c r="D109" s="125" t="s">
        <v>191</v>
      </c>
      <c r="E109" s="115"/>
      <c r="F109" s="20">
        <v>129625</v>
      </c>
    </row>
    <row r="110" spans="1:6" ht="14.45" customHeight="1" thickBot="1">
      <c r="A110" s="103" t="s">
        <v>169</v>
      </c>
      <c r="B110" s="13" t="s">
        <v>28</v>
      </c>
      <c r="C110" s="13" t="s">
        <v>18</v>
      </c>
      <c r="D110" s="101" t="s">
        <v>191</v>
      </c>
      <c r="E110" s="13">
        <v>400</v>
      </c>
      <c r="F110" s="30">
        <v>129625</v>
      </c>
    </row>
    <row r="111" spans="1:6" ht="14.45" customHeight="1">
      <c r="A111" s="31" t="s">
        <v>53</v>
      </c>
      <c r="B111" s="32" t="s">
        <v>28</v>
      </c>
      <c r="C111" s="32" t="s">
        <v>23</v>
      </c>
      <c r="D111" s="33" t="s">
        <v>0</v>
      </c>
      <c r="E111" s="32" t="s">
        <v>0</v>
      </c>
      <c r="F111" s="97">
        <f>F112</f>
        <v>1052284.58</v>
      </c>
    </row>
    <row r="112" spans="1:6" ht="53.25" customHeight="1">
      <c r="A112" s="40" t="s">
        <v>71</v>
      </c>
      <c r="B112" s="41" t="s">
        <v>28</v>
      </c>
      <c r="C112" s="41" t="s">
        <v>23</v>
      </c>
      <c r="D112" s="42" t="s">
        <v>29</v>
      </c>
      <c r="E112" s="43" t="s">
        <v>0</v>
      </c>
      <c r="F112" s="98">
        <f>F113</f>
        <v>1052284.58</v>
      </c>
    </row>
    <row r="113" spans="1:6" ht="33" customHeight="1">
      <c r="A113" s="40" t="s">
        <v>61</v>
      </c>
      <c r="B113" s="41" t="s">
        <v>28</v>
      </c>
      <c r="C113" s="41" t="s">
        <v>23</v>
      </c>
      <c r="D113" s="42" t="s">
        <v>63</v>
      </c>
      <c r="E113" s="43"/>
      <c r="F113" s="98">
        <f>F114+F117+F120</f>
        <v>1052284.58</v>
      </c>
    </row>
    <row r="114" spans="1:6" ht="33" customHeight="1">
      <c r="A114" s="35" t="s">
        <v>62</v>
      </c>
      <c r="B114" s="36" t="s">
        <v>28</v>
      </c>
      <c r="C114" s="36" t="s">
        <v>23</v>
      </c>
      <c r="D114" s="37" t="s">
        <v>64</v>
      </c>
      <c r="E114" s="23"/>
      <c r="F114" s="99">
        <f>F115</f>
        <v>692284.58</v>
      </c>
    </row>
    <row r="115" spans="1:6" ht="36" customHeight="1">
      <c r="A115" s="35" t="s">
        <v>60</v>
      </c>
      <c r="B115" s="36" t="s">
        <v>28</v>
      </c>
      <c r="C115" s="36" t="s">
        <v>23</v>
      </c>
      <c r="D115" s="37" t="s">
        <v>65</v>
      </c>
      <c r="E115" s="23"/>
      <c r="F115" s="99">
        <f>F116</f>
        <v>692284.58</v>
      </c>
    </row>
    <row r="116" spans="1:6" ht="36" customHeight="1">
      <c r="A116" s="35" t="s">
        <v>24</v>
      </c>
      <c r="B116" s="36" t="s">
        <v>28</v>
      </c>
      <c r="C116" s="36" t="s">
        <v>23</v>
      </c>
      <c r="D116" s="37" t="s">
        <v>65</v>
      </c>
      <c r="E116" s="36">
        <v>200</v>
      </c>
      <c r="F116" s="100">
        <v>692284.58</v>
      </c>
    </row>
    <row r="117" spans="1:6" ht="36" customHeight="1">
      <c r="A117" s="35" t="s">
        <v>59</v>
      </c>
      <c r="B117" s="36" t="s">
        <v>28</v>
      </c>
      <c r="C117" s="36" t="s">
        <v>23</v>
      </c>
      <c r="D117" s="37" t="s">
        <v>160</v>
      </c>
      <c r="E117" s="23"/>
      <c r="F117" s="99">
        <f>F118</f>
        <v>110000</v>
      </c>
    </row>
    <row r="118" spans="1:6" ht="36" customHeight="1">
      <c r="A118" s="35" t="s">
        <v>60</v>
      </c>
      <c r="B118" s="36" t="s">
        <v>28</v>
      </c>
      <c r="C118" s="36" t="s">
        <v>23</v>
      </c>
      <c r="D118" s="37" t="s">
        <v>159</v>
      </c>
      <c r="E118" s="23"/>
      <c r="F118" s="99">
        <f>F119</f>
        <v>110000</v>
      </c>
    </row>
    <row r="119" spans="1:6" ht="36" customHeight="1">
      <c r="A119" s="35" t="s">
        <v>24</v>
      </c>
      <c r="B119" s="36" t="s">
        <v>28</v>
      </c>
      <c r="C119" s="36" t="s">
        <v>23</v>
      </c>
      <c r="D119" s="37" t="s">
        <v>159</v>
      </c>
      <c r="E119" s="36">
        <v>200</v>
      </c>
      <c r="F119" s="100">
        <v>110000</v>
      </c>
    </row>
    <row r="120" spans="1:6" ht="22.5" customHeight="1">
      <c r="A120" s="40" t="s">
        <v>66</v>
      </c>
      <c r="B120" s="44" t="s">
        <v>28</v>
      </c>
      <c r="C120" s="44" t="s">
        <v>23</v>
      </c>
      <c r="D120" s="45" t="s">
        <v>68</v>
      </c>
      <c r="E120" s="44" t="s">
        <v>0</v>
      </c>
      <c r="F120" s="46">
        <f>F121</f>
        <v>250000</v>
      </c>
    </row>
    <row r="121" spans="1:6" ht="25.5" customHeight="1">
      <c r="A121" s="35" t="s">
        <v>67</v>
      </c>
      <c r="B121" s="38" t="s">
        <v>28</v>
      </c>
      <c r="C121" s="38" t="s">
        <v>23</v>
      </c>
      <c r="D121" s="39" t="s">
        <v>69</v>
      </c>
      <c r="E121" s="35" t="s">
        <v>0</v>
      </c>
      <c r="F121" s="47">
        <f>F122</f>
        <v>250000</v>
      </c>
    </row>
    <row r="122" spans="1:6" ht="20.25" customHeight="1">
      <c r="A122" s="35" t="s">
        <v>60</v>
      </c>
      <c r="B122" s="38" t="s">
        <v>28</v>
      </c>
      <c r="C122" s="38" t="s">
        <v>23</v>
      </c>
      <c r="D122" s="39" t="s">
        <v>70</v>
      </c>
      <c r="E122" s="38" t="s">
        <v>0</v>
      </c>
      <c r="F122" s="47">
        <f>F123</f>
        <v>250000</v>
      </c>
    </row>
    <row r="123" spans="1:6" ht="33.75" customHeight="1">
      <c r="A123" s="35" t="s">
        <v>24</v>
      </c>
      <c r="B123" s="38" t="s">
        <v>28</v>
      </c>
      <c r="C123" s="38" t="s">
        <v>23</v>
      </c>
      <c r="D123" s="39" t="s">
        <v>70</v>
      </c>
      <c r="E123" s="38">
        <v>200</v>
      </c>
      <c r="F123" s="48">
        <v>250000</v>
      </c>
    </row>
    <row r="124" spans="1:6" ht="33.75" customHeight="1">
      <c r="A124" s="31" t="s">
        <v>182</v>
      </c>
      <c r="B124" s="32" t="s">
        <v>181</v>
      </c>
      <c r="C124" s="32" t="s">
        <v>16</v>
      </c>
      <c r="D124" s="33">
        <v>0</v>
      </c>
      <c r="E124" s="32"/>
      <c r="F124" s="97">
        <f>F125</f>
        <v>10000</v>
      </c>
    </row>
    <row r="125" spans="1:6" ht="33.75" customHeight="1" thickBot="1">
      <c r="A125" s="101" t="s">
        <v>183</v>
      </c>
      <c r="B125" s="112" t="s">
        <v>181</v>
      </c>
      <c r="C125" s="112" t="s">
        <v>16</v>
      </c>
      <c r="D125" s="45" t="s">
        <v>70</v>
      </c>
      <c r="E125" s="38"/>
      <c r="F125" s="114">
        <f>F126</f>
        <v>10000</v>
      </c>
    </row>
    <row r="126" spans="1:6" ht="33.75" customHeight="1" thickBot="1">
      <c r="A126" s="101" t="s">
        <v>184</v>
      </c>
      <c r="B126" s="112" t="s">
        <v>181</v>
      </c>
      <c r="C126" s="112" t="s">
        <v>16</v>
      </c>
      <c r="D126" s="45" t="s">
        <v>70</v>
      </c>
      <c r="E126" s="38"/>
      <c r="F126" s="114">
        <f>F127</f>
        <v>10000</v>
      </c>
    </row>
    <row r="127" spans="1:6" ht="33.75" customHeight="1" thickBot="1">
      <c r="A127" s="94" t="s">
        <v>185</v>
      </c>
      <c r="B127" s="112" t="s">
        <v>181</v>
      </c>
      <c r="C127" s="112" t="s">
        <v>16</v>
      </c>
      <c r="D127" s="45">
        <v>110100000</v>
      </c>
      <c r="E127" s="38"/>
      <c r="F127" s="114">
        <f>F128</f>
        <v>10000</v>
      </c>
    </row>
    <row r="128" spans="1:6" ht="33.75" customHeight="1" thickBot="1">
      <c r="A128" s="102" t="s">
        <v>180</v>
      </c>
      <c r="B128" s="112" t="s">
        <v>181</v>
      </c>
      <c r="C128" s="112" t="s">
        <v>16</v>
      </c>
      <c r="D128" s="45" t="s">
        <v>186</v>
      </c>
      <c r="E128" s="38"/>
      <c r="F128" s="114">
        <f>F129</f>
        <v>10000</v>
      </c>
    </row>
    <row r="129" spans="1:6" ht="24" customHeight="1" thickBot="1">
      <c r="A129" s="101" t="s">
        <v>24</v>
      </c>
      <c r="B129" s="112" t="s">
        <v>181</v>
      </c>
      <c r="C129" s="112" t="s">
        <v>16</v>
      </c>
      <c r="D129" s="45" t="s">
        <v>186</v>
      </c>
      <c r="E129" s="38">
        <v>200</v>
      </c>
      <c r="F129" s="113">
        <v>10000</v>
      </c>
    </row>
  </sheetData>
  <mergeCells count="3">
    <mergeCell ref="B2:F2"/>
    <mergeCell ref="A3:F3"/>
    <mergeCell ref="A4:F4"/>
  </mergeCells>
  <pageMargins left="0.39370078740157483" right="0.39370078740157483" top="0.47" bottom="0.39370078740157483" header="0.31496062992125984" footer="0.31496062992125984"/>
  <pageSetup paperSize="9" scale="9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104"/>
  <sheetViews>
    <sheetView workbookViewId="0">
      <selection activeCell="G92" sqref="G92"/>
    </sheetView>
  </sheetViews>
  <sheetFormatPr defaultRowHeight="12.75"/>
  <cols>
    <col min="1" max="1" width="62" customWidth="1"/>
    <col min="2" max="3" width="6" customWidth="1"/>
    <col min="4" max="4" width="14.1640625" customWidth="1"/>
    <col min="5" max="5" width="9.83203125" customWidth="1"/>
    <col min="6" max="6" width="11.6640625" customWidth="1"/>
    <col min="7" max="7" width="13.1640625" customWidth="1"/>
    <col min="8" max="8" width="37" customWidth="1"/>
  </cols>
  <sheetData>
    <row r="1" spans="1:8">
      <c r="A1" t="s">
        <v>0</v>
      </c>
    </row>
    <row r="2" spans="1:8" ht="112.5" customHeight="1">
      <c r="A2" s="1" t="s">
        <v>0</v>
      </c>
      <c r="B2" s="126" t="s">
        <v>164</v>
      </c>
      <c r="C2" s="127"/>
      <c r="D2" s="127"/>
      <c r="E2" s="127"/>
      <c r="F2" s="127"/>
      <c r="G2" s="127"/>
    </row>
    <row r="3" spans="1:8" ht="18" customHeight="1">
      <c r="A3" s="128"/>
      <c r="B3" s="128"/>
      <c r="C3" s="128"/>
      <c r="D3" s="128"/>
      <c r="E3" s="128"/>
      <c r="F3" s="128"/>
      <c r="G3" s="128"/>
    </row>
    <row r="4" spans="1:8" ht="76.5" customHeight="1">
      <c r="A4" s="129" t="s">
        <v>147</v>
      </c>
      <c r="B4" s="129"/>
      <c r="C4" s="129"/>
      <c r="D4" s="129"/>
      <c r="E4" s="129"/>
      <c r="F4" s="129"/>
      <c r="G4" s="129"/>
    </row>
    <row r="5" spans="1:8" ht="12.75" customHeight="1">
      <c r="A5" s="1" t="s">
        <v>0</v>
      </c>
      <c r="B5" s="1" t="s">
        <v>0</v>
      </c>
      <c r="C5" s="1" t="s">
        <v>0</v>
      </c>
      <c r="D5" s="1" t="s">
        <v>0</v>
      </c>
      <c r="E5" s="1"/>
      <c r="F5" s="1"/>
      <c r="G5" s="65" t="s">
        <v>1</v>
      </c>
    </row>
    <row r="6" spans="1:8" ht="37.5" customHeight="1">
      <c r="A6" s="3" t="s">
        <v>2</v>
      </c>
      <c r="B6" s="3" t="s">
        <v>3</v>
      </c>
      <c r="C6" s="3" t="s">
        <v>4</v>
      </c>
      <c r="D6" s="3" t="s">
        <v>5</v>
      </c>
      <c r="E6" s="3"/>
      <c r="F6" s="83" t="s">
        <v>146</v>
      </c>
      <c r="G6" s="86" t="s">
        <v>150</v>
      </c>
      <c r="H6" s="85"/>
    </row>
    <row r="7" spans="1:8" ht="12.75" customHeight="1">
      <c r="A7" s="4" t="s">
        <v>8</v>
      </c>
      <c r="B7" s="4" t="s">
        <v>9</v>
      </c>
      <c r="C7" s="4" t="s">
        <v>10</v>
      </c>
      <c r="D7" s="4" t="s">
        <v>11</v>
      </c>
      <c r="E7" s="4"/>
      <c r="F7" s="4"/>
      <c r="G7" s="4" t="s">
        <v>13</v>
      </c>
    </row>
    <row r="8" spans="1:8" ht="14.45" customHeight="1">
      <c r="A8" s="5" t="s">
        <v>14</v>
      </c>
      <c r="B8" s="6" t="s">
        <v>0</v>
      </c>
      <c r="C8" s="6" t="s">
        <v>0</v>
      </c>
      <c r="D8" s="7" t="s">
        <v>0</v>
      </c>
      <c r="E8" s="7"/>
      <c r="F8" s="8">
        <f>F9+F10+F50+F56+F63+F84</f>
        <v>3469567</v>
      </c>
      <c r="G8" s="8">
        <f>G9+G10+G50+G56+G63+G84</f>
        <v>3519590</v>
      </c>
    </row>
    <row r="9" spans="1:8" ht="14.45" customHeight="1">
      <c r="A9" s="84" t="s">
        <v>149</v>
      </c>
      <c r="B9" s="6"/>
      <c r="C9" s="6"/>
      <c r="D9" s="7"/>
      <c r="E9" s="7"/>
      <c r="F9" s="8">
        <v>83807</v>
      </c>
      <c r="G9" s="8">
        <v>169903</v>
      </c>
    </row>
    <row r="10" spans="1:8" ht="14.45" customHeight="1">
      <c r="A10" s="5" t="s">
        <v>15</v>
      </c>
      <c r="B10" s="6" t="s">
        <v>16</v>
      </c>
      <c r="C10" s="6" t="s">
        <v>0</v>
      </c>
      <c r="D10" s="7" t="s">
        <v>0</v>
      </c>
      <c r="E10" s="7"/>
      <c r="F10" s="8">
        <f>F11+F16+F35</f>
        <v>2408776</v>
      </c>
      <c r="G10" s="8">
        <f>G11+G16+G35</f>
        <v>2408776</v>
      </c>
    </row>
    <row r="11" spans="1:8" ht="28.9" customHeight="1">
      <c r="A11" s="68" t="s">
        <v>17</v>
      </c>
      <c r="B11" s="69" t="s">
        <v>16</v>
      </c>
      <c r="C11" s="69" t="s">
        <v>18</v>
      </c>
      <c r="D11" s="70" t="s">
        <v>0</v>
      </c>
      <c r="E11" s="70"/>
      <c r="F11" s="71">
        <f t="shared" ref="F11:G14" si="0">F12</f>
        <v>592410</v>
      </c>
      <c r="G11" s="71">
        <f t="shared" si="0"/>
        <v>592410</v>
      </c>
    </row>
    <row r="12" spans="1:8" ht="28.9" customHeight="1">
      <c r="A12" s="52" t="s">
        <v>143</v>
      </c>
      <c r="B12" s="10" t="s">
        <v>16</v>
      </c>
      <c r="C12" s="10" t="s">
        <v>18</v>
      </c>
      <c r="D12" s="18" t="s">
        <v>19</v>
      </c>
      <c r="E12" s="18"/>
      <c r="F12" s="11">
        <f t="shared" si="0"/>
        <v>592410</v>
      </c>
      <c r="G12" s="11">
        <f t="shared" si="0"/>
        <v>592410</v>
      </c>
    </row>
    <row r="13" spans="1:8" ht="14.45" customHeight="1">
      <c r="A13" s="66" t="s">
        <v>144</v>
      </c>
      <c r="B13" s="13" t="s">
        <v>16</v>
      </c>
      <c r="C13" s="13" t="s">
        <v>18</v>
      </c>
      <c r="D13" s="14" t="s">
        <v>20</v>
      </c>
      <c r="E13" s="14"/>
      <c r="F13" s="11">
        <f t="shared" si="0"/>
        <v>592410</v>
      </c>
      <c r="G13" s="11">
        <f t="shared" si="0"/>
        <v>592410</v>
      </c>
    </row>
    <row r="14" spans="1:8" ht="28.9" customHeight="1">
      <c r="A14" s="66" t="s">
        <v>120</v>
      </c>
      <c r="B14" s="13" t="s">
        <v>16</v>
      </c>
      <c r="C14" s="13" t="s">
        <v>18</v>
      </c>
      <c r="D14" s="19" t="s">
        <v>145</v>
      </c>
      <c r="E14" s="19"/>
      <c r="F14" s="11">
        <f t="shared" si="0"/>
        <v>592410</v>
      </c>
      <c r="G14" s="11">
        <f t="shared" si="0"/>
        <v>592410</v>
      </c>
    </row>
    <row r="15" spans="1:8" ht="57.6" customHeight="1">
      <c r="A15" s="12" t="s">
        <v>21</v>
      </c>
      <c r="B15" s="13" t="s">
        <v>16</v>
      </c>
      <c r="C15" s="13" t="s">
        <v>18</v>
      </c>
      <c r="D15" s="19" t="s">
        <v>145</v>
      </c>
      <c r="E15" s="19">
        <v>100</v>
      </c>
      <c r="F15" s="30">
        <v>592410</v>
      </c>
      <c r="G15" s="30">
        <v>592410</v>
      </c>
    </row>
    <row r="16" spans="1:8" ht="43.35" customHeight="1">
      <c r="A16" s="77" t="s">
        <v>26</v>
      </c>
      <c r="B16" s="69" t="s">
        <v>16</v>
      </c>
      <c r="C16" s="69" t="s">
        <v>27</v>
      </c>
      <c r="D16" s="70" t="s">
        <v>0</v>
      </c>
      <c r="E16" s="70"/>
      <c r="F16" s="71">
        <f>F17+F21+F25+F30</f>
        <v>945090</v>
      </c>
      <c r="G16" s="71">
        <f>G17+G21+G25+G30</f>
        <v>945090</v>
      </c>
    </row>
    <row r="17" spans="1:7" ht="28.9" customHeight="1">
      <c r="A17" s="72" t="s">
        <v>118</v>
      </c>
      <c r="B17" s="74" t="s">
        <v>16</v>
      </c>
      <c r="C17" s="74" t="s">
        <v>27</v>
      </c>
      <c r="D17" s="51" t="s">
        <v>131</v>
      </c>
      <c r="E17" s="51"/>
      <c r="F17" s="75">
        <f t="shared" ref="F17:G19" si="1">F18</f>
        <v>713090</v>
      </c>
      <c r="G17" s="75">
        <f t="shared" si="1"/>
        <v>713090</v>
      </c>
    </row>
    <row r="18" spans="1:7" ht="14.45" customHeight="1">
      <c r="A18" s="12" t="s">
        <v>119</v>
      </c>
      <c r="B18" s="13" t="s">
        <v>16</v>
      </c>
      <c r="C18" s="13" t="s">
        <v>27</v>
      </c>
      <c r="D18" s="19" t="s">
        <v>132</v>
      </c>
      <c r="E18" s="19"/>
      <c r="F18" s="11">
        <f t="shared" si="1"/>
        <v>713090</v>
      </c>
      <c r="G18" s="11">
        <f t="shared" si="1"/>
        <v>713090</v>
      </c>
    </row>
    <row r="19" spans="1:7" ht="28.9" customHeight="1">
      <c r="A19" s="12" t="s">
        <v>120</v>
      </c>
      <c r="B19" s="13" t="s">
        <v>16</v>
      </c>
      <c r="C19" s="13" t="s">
        <v>27</v>
      </c>
      <c r="D19" s="19" t="s">
        <v>133</v>
      </c>
      <c r="E19" s="19"/>
      <c r="F19" s="11">
        <f t="shared" si="1"/>
        <v>713090</v>
      </c>
      <c r="G19" s="11">
        <f t="shared" si="1"/>
        <v>713090</v>
      </c>
    </row>
    <row r="20" spans="1:7" ht="57.6" customHeight="1">
      <c r="A20" s="12" t="s">
        <v>21</v>
      </c>
      <c r="B20" s="13" t="s">
        <v>16</v>
      </c>
      <c r="C20" s="13" t="s">
        <v>27</v>
      </c>
      <c r="D20" s="19" t="s">
        <v>133</v>
      </c>
      <c r="E20" s="19">
        <v>100</v>
      </c>
      <c r="F20" s="30">
        <v>713090</v>
      </c>
      <c r="G20" s="30">
        <v>713090</v>
      </c>
    </row>
    <row r="21" spans="1:7" ht="28.9" customHeight="1">
      <c r="A21" s="78" t="s">
        <v>103</v>
      </c>
      <c r="B21" s="79" t="s">
        <v>16</v>
      </c>
      <c r="C21" s="79" t="s">
        <v>27</v>
      </c>
      <c r="D21" s="80" t="s">
        <v>105</v>
      </c>
      <c r="E21" s="80"/>
      <c r="F21" s="81">
        <f t="shared" ref="F21:G23" si="2">F22</f>
        <v>0</v>
      </c>
      <c r="G21" s="81">
        <f t="shared" si="2"/>
        <v>0</v>
      </c>
    </row>
    <row r="22" spans="1:7" ht="28.9" customHeight="1">
      <c r="A22" s="12" t="s">
        <v>121</v>
      </c>
      <c r="B22" s="13" t="s">
        <v>16</v>
      </c>
      <c r="C22" s="13" t="s">
        <v>27</v>
      </c>
      <c r="D22" s="19" t="s">
        <v>106</v>
      </c>
      <c r="E22" s="19"/>
      <c r="F22" s="11">
        <f t="shared" si="2"/>
        <v>0</v>
      </c>
      <c r="G22" s="11">
        <f t="shared" si="2"/>
        <v>0</v>
      </c>
    </row>
    <row r="23" spans="1:7" ht="28.9" customHeight="1">
      <c r="A23" s="12" t="s">
        <v>122</v>
      </c>
      <c r="B23" s="13" t="s">
        <v>16</v>
      </c>
      <c r="C23" s="13" t="s">
        <v>27</v>
      </c>
      <c r="D23" s="19" t="s">
        <v>134</v>
      </c>
      <c r="E23" s="19"/>
      <c r="F23" s="11">
        <f t="shared" si="2"/>
        <v>0</v>
      </c>
      <c r="G23" s="11">
        <f t="shared" si="2"/>
        <v>0</v>
      </c>
    </row>
    <row r="24" spans="1:7" ht="28.9" customHeight="1">
      <c r="A24" s="12" t="s">
        <v>21</v>
      </c>
      <c r="B24" s="13" t="s">
        <v>16</v>
      </c>
      <c r="C24" s="13" t="s">
        <v>27</v>
      </c>
      <c r="D24" s="19" t="s">
        <v>134</v>
      </c>
      <c r="E24" s="19">
        <v>100</v>
      </c>
      <c r="F24" s="50">
        <v>0</v>
      </c>
      <c r="G24" s="50">
        <v>0</v>
      </c>
    </row>
    <row r="25" spans="1:7" ht="28.9" customHeight="1">
      <c r="A25" s="78" t="s">
        <v>123</v>
      </c>
      <c r="B25" s="79" t="s">
        <v>16</v>
      </c>
      <c r="C25" s="79" t="s">
        <v>27</v>
      </c>
      <c r="D25" s="80" t="s">
        <v>135</v>
      </c>
      <c r="E25" s="80"/>
      <c r="F25" s="81">
        <f t="shared" ref="F25:G28" si="3">F26</f>
        <v>12000</v>
      </c>
      <c r="G25" s="81">
        <f t="shared" si="3"/>
        <v>12000</v>
      </c>
    </row>
    <row r="26" spans="1:7" ht="28.9" customHeight="1">
      <c r="A26" s="66" t="s">
        <v>124</v>
      </c>
      <c r="B26" s="13" t="s">
        <v>16</v>
      </c>
      <c r="C26" s="13" t="s">
        <v>27</v>
      </c>
      <c r="D26" s="19" t="s">
        <v>136</v>
      </c>
      <c r="E26" s="19"/>
      <c r="F26" s="11">
        <f t="shared" si="3"/>
        <v>12000</v>
      </c>
      <c r="G26" s="11">
        <f t="shared" si="3"/>
        <v>12000</v>
      </c>
    </row>
    <row r="27" spans="1:7" ht="28.9" customHeight="1">
      <c r="A27" s="66" t="s">
        <v>125</v>
      </c>
      <c r="B27" s="13" t="s">
        <v>16</v>
      </c>
      <c r="C27" s="13" t="s">
        <v>27</v>
      </c>
      <c r="D27" s="19" t="s">
        <v>137</v>
      </c>
      <c r="E27" s="19"/>
      <c r="F27" s="11">
        <f t="shared" si="3"/>
        <v>12000</v>
      </c>
      <c r="G27" s="11">
        <f t="shared" si="3"/>
        <v>12000</v>
      </c>
    </row>
    <row r="28" spans="1:7" ht="28.9" customHeight="1">
      <c r="A28" s="66" t="s">
        <v>126</v>
      </c>
      <c r="B28" s="13" t="s">
        <v>16</v>
      </c>
      <c r="C28" s="13" t="s">
        <v>27</v>
      </c>
      <c r="D28" s="19" t="s">
        <v>138</v>
      </c>
      <c r="E28" s="19"/>
      <c r="F28" s="11">
        <f t="shared" si="3"/>
        <v>12000</v>
      </c>
      <c r="G28" s="11">
        <f t="shared" si="3"/>
        <v>12000</v>
      </c>
    </row>
    <row r="29" spans="1:7" ht="28.9" customHeight="1">
      <c r="A29" s="66" t="s">
        <v>24</v>
      </c>
      <c r="B29" s="13" t="s">
        <v>16</v>
      </c>
      <c r="C29" s="13" t="s">
        <v>27</v>
      </c>
      <c r="D29" s="19" t="s">
        <v>138</v>
      </c>
      <c r="E29" s="19">
        <v>200</v>
      </c>
      <c r="F29" s="50">
        <v>12000</v>
      </c>
      <c r="G29" s="50">
        <v>12000</v>
      </c>
    </row>
    <row r="30" spans="1:7" ht="28.9" customHeight="1">
      <c r="A30" s="78" t="s">
        <v>127</v>
      </c>
      <c r="B30" s="79" t="s">
        <v>16</v>
      </c>
      <c r="C30" s="79" t="s">
        <v>27</v>
      </c>
      <c r="D30" s="80" t="s">
        <v>139</v>
      </c>
      <c r="E30" s="80"/>
      <c r="F30" s="81">
        <f t="shared" ref="F30:G33" si="4">F31</f>
        <v>220000</v>
      </c>
      <c r="G30" s="81">
        <f t="shared" si="4"/>
        <v>220000</v>
      </c>
    </row>
    <row r="31" spans="1:7" ht="28.9" customHeight="1">
      <c r="A31" s="66" t="s">
        <v>130</v>
      </c>
      <c r="B31" s="13" t="s">
        <v>16</v>
      </c>
      <c r="C31" s="13" t="s">
        <v>27</v>
      </c>
      <c r="D31" s="19" t="s">
        <v>140</v>
      </c>
      <c r="E31" s="19"/>
      <c r="F31" s="11">
        <f t="shared" si="4"/>
        <v>220000</v>
      </c>
      <c r="G31" s="11">
        <f t="shared" si="4"/>
        <v>220000</v>
      </c>
    </row>
    <row r="32" spans="1:7" ht="28.9" customHeight="1">
      <c r="A32" s="66" t="s">
        <v>128</v>
      </c>
      <c r="B32" s="13" t="s">
        <v>16</v>
      </c>
      <c r="C32" s="13" t="s">
        <v>27</v>
      </c>
      <c r="D32" s="19" t="s">
        <v>141</v>
      </c>
      <c r="E32" s="19"/>
      <c r="F32" s="11">
        <f t="shared" si="4"/>
        <v>220000</v>
      </c>
      <c r="G32" s="11">
        <f t="shared" si="4"/>
        <v>220000</v>
      </c>
    </row>
    <row r="33" spans="1:8" ht="14.45" customHeight="1">
      <c r="A33" s="66" t="s">
        <v>129</v>
      </c>
      <c r="B33" s="13" t="s">
        <v>16</v>
      </c>
      <c r="C33" s="13" t="s">
        <v>27</v>
      </c>
      <c r="D33" s="19" t="s">
        <v>142</v>
      </c>
      <c r="E33" s="19"/>
      <c r="F33" s="11">
        <f t="shared" si="4"/>
        <v>220000</v>
      </c>
      <c r="G33" s="11">
        <f t="shared" si="4"/>
        <v>220000</v>
      </c>
    </row>
    <row r="34" spans="1:8" ht="28.5" customHeight="1">
      <c r="A34" s="66" t="s">
        <v>24</v>
      </c>
      <c r="B34" s="13" t="s">
        <v>16</v>
      </c>
      <c r="C34" s="13" t="s">
        <v>27</v>
      </c>
      <c r="D34" s="19" t="s">
        <v>142</v>
      </c>
      <c r="E34" s="19">
        <v>200</v>
      </c>
      <c r="F34" s="50">
        <v>220000</v>
      </c>
      <c r="G34" s="50">
        <v>220000</v>
      </c>
    </row>
    <row r="35" spans="1:8" ht="14.45" customHeight="1">
      <c r="A35" s="68" t="s">
        <v>31</v>
      </c>
      <c r="B35" s="69" t="s">
        <v>16</v>
      </c>
      <c r="C35" s="69" t="s">
        <v>32</v>
      </c>
      <c r="D35" s="70" t="s">
        <v>0</v>
      </c>
      <c r="E35" s="70"/>
      <c r="F35" s="71">
        <f>F36+F41+F46</f>
        <v>871276</v>
      </c>
      <c r="G35" s="71">
        <f>G36+G41+G46</f>
        <v>871276</v>
      </c>
    </row>
    <row r="36" spans="1:8" ht="48" customHeight="1">
      <c r="A36" s="72" t="s">
        <v>111</v>
      </c>
      <c r="B36" s="73">
        <v>1</v>
      </c>
      <c r="C36" s="73">
        <v>13</v>
      </c>
      <c r="D36" s="73">
        <v>2100000000</v>
      </c>
      <c r="E36" s="73"/>
      <c r="F36" s="75">
        <f t="shared" ref="F36:G39" si="5">F37</f>
        <v>85000</v>
      </c>
      <c r="G36" s="75">
        <f t="shared" si="5"/>
        <v>85000</v>
      </c>
    </row>
    <row r="37" spans="1:8" ht="48.75" customHeight="1">
      <c r="A37" s="66" t="s">
        <v>109</v>
      </c>
      <c r="B37" s="14">
        <v>1</v>
      </c>
      <c r="C37" s="14">
        <v>13</v>
      </c>
      <c r="D37" s="14">
        <v>2110000000</v>
      </c>
      <c r="E37" s="14"/>
      <c r="F37" s="11">
        <f t="shared" si="5"/>
        <v>85000</v>
      </c>
      <c r="G37" s="11">
        <f t="shared" si="5"/>
        <v>85000</v>
      </c>
    </row>
    <row r="38" spans="1:8" ht="47.25" customHeight="1">
      <c r="A38" s="66" t="s">
        <v>110</v>
      </c>
      <c r="B38" s="14">
        <v>1</v>
      </c>
      <c r="C38" s="14">
        <v>13</v>
      </c>
      <c r="D38" s="14">
        <v>2110100000</v>
      </c>
      <c r="E38" s="14"/>
      <c r="F38" s="11">
        <f t="shared" si="5"/>
        <v>85000</v>
      </c>
      <c r="G38" s="11">
        <f t="shared" si="5"/>
        <v>85000</v>
      </c>
    </row>
    <row r="39" spans="1:8" ht="28.9" customHeight="1">
      <c r="A39" s="12" t="s">
        <v>108</v>
      </c>
      <c r="B39" s="14">
        <v>1</v>
      </c>
      <c r="C39" s="14">
        <v>13</v>
      </c>
      <c r="D39" s="14" t="s">
        <v>115</v>
      </c>
      <c r="E39" s="14"/>
      <c r="F39" s="11">
        <f t="shared" si="5"/>
        <v>85000</v>
      </c>
      <c r="G39" s="11">
        <f t="shared" si="5"/>
        <v>85000</v>
      </c>
    </row>
    <row r="40" spans="1:8" ht="28.5" customHeight="1">
      <c r="A40" s="12" t="s">
        <v>24</v>
      </c>
      <c r="B40" s="14">
        <v>1</v>
      </c>
      <c r="C40" s="14">
        <v>13</v>
      </c>
      <c r="D40" s="14" t="s">
        <v>115</v>
      </c>
      <c r="E40" s="14">
        <v>200</v>
      </c>
      <c r="F40" s="50">
        <v>85000</v>
      </c>
      <c r="G40" s="50">
        <v>85000</v>
      </c>
    </row>
    <row r="41" spans="1:8" ht="29.25" customHeight="1">
      <c r="A41" s="72" t="s">
        <v>40</v>
      </c>
      <c r="B41" s="73">
        <v>1</v>
      </c>
      <c r="C41" s="73">
        <v>13</v>
      </c>
      <c r="D41" s="73">
        <v>7600000000</v>
      </c>
      <c r="E41" s="73"/>
      <c r="F41" s="75">
        <f>F42</f>
        <v>766276</v>
      </c>
      <c r="G41" s="75">
        <f>G42</f>
        <v>766276</v>
      </c>
    </row>
    <row r="42" spans="1:8" ht="22.5" customHeight="1">
      <c r="A42" s="66" t="s">
        <v>112</v>
      </c>
      <c r="B42" s="13" t="s">
        <v>16</v>
      </c>
      <c r="C42" s="13" t="s">
        <v>32</v>
      </c>
      <c r="D42" s="14">
        <v>7610000000</v>
      </c>
      <c r="E42" s="14"/>
      <c r="F42" s="11">
        <f>F43</f>
        <v>766276</v>
      </c>
      <c r="G42" s="11">
        <f>G43</f>
        <v>766276</v>
      </c>
    </row>
    <row r="43" spans="1:8" ht="25.5" customHeight="1">
      <c r="A43" s="66" t="s">
        <v>108</v>
      </c>
      <c r="B43" s="13" t="s">
        <v>16</v>
      </c>
      <c r="C43" s="13" t="s">
        <v>32</v>
      </c>
      <c r="D43" s="14" t="s">
        <v>116</v>
      </c>
      <c r="E43" s="14"/>
      <c r="F43" s="11">
        <f>F45+F44</f>
        <v>766276</v>
      </c>
      <c r="G43" s="11">
        <f>G45+G44</f>
        <v>766276</v>
      </c>
    </row>
    <row r="44" spans="1:8" ht="28.9" customHeight="1">
      <c r="A44" s="66" t="s">
        <v>24</v>
      </c>
      <c r="B44" s="13" t="s">
        <v>16</v>
      </c>
      <c r="C44" s="13" t="s">
        <v>32</v>
      </c>
      <c r="D44" s="14" t="s">
        <v>116</v>
      </c>
      <c r="E44" s="14">
        <v>200</v>
      </c>
      <c r="F44" s="50">
        <v>656276</v>
      </c>
      <c r="G44" s="50">
        <v>656276</v>
      </c>
      <c r="H44" s="82"/>
    </row>
    <row r="45" spans="1:8" ht="22.5" customHeight="1">
      <c r="A45" s="66" t="s">
        <v>113</v>
      </c>
      <c r="B45" s="10" t="s">
        <v>16</v>
      </c>
      <c r="C45" s="10" t="s">
        <v>32</v>
      </c>
      <c r="D45" s="14" t="s">
        <v>116</v>
      </c>
      <c r="E45" s="14">
        <v>800</v>
      </c>
      <c r="F45" s="50">
        <v>110000</v>
      </c>
      <c r="G45" s="50">
        <v>110000</v>
      </c>
    </row>
    <row r="46" spans="1:8" ht="28.9" customHeight="1">
      <c r="A46" s="72" t="s">
        <v>103</v>
      </c>
      <c r="B46" s="76" t="s">
        <v>16</v>
      </c>
      <c r="C46" s="76" t="s">
        <v>32</v>
      </c>
      <c r="D46" s="73">
        <v>7700000000</v>
      </c>
      <c r="E46" s="73"/>
      <c r="F46" s="75">
        <f t="shared" ref="F46:G48" si="6">F47</f>
        <v>20000</v>
      </c>
      <c r="G46" s="75">
        <f t="shared" si="6"/>
        <v>20000</v>
      </c>
    </row>
    <row r="47" spans="1:8" ht="28.9" customHeight="1">
      <c r="A47" s="66" t="s">
        <v>104</v>
      </c>
      <c r="B47" s="13" t="s">
        <v>16</v>
      </c>
      <c r="C47" s="13" t="s">
        <v>32</v>
      </c>
      <c r="D47" s="14">
        <v>7720000000</v>
      </c>
      <c r="E47" s="14"/>
      <c r="F47" s="11">
        <f t="shared" si="6"/>
        <v>20000</v>
      </c>
      <c r="G47" s="11">
        <f t="shared" si="6"/>
        <v>20000</v>
      </c>
    </row>
    <row r="48" spans="1:8" ht="28.9" customHeight="1">
      <c r="A48" s="66" t="s">
        <v>114</v>
      </c>
      <c r="B48" s="13" t="s">
        <v>16</v>
      </c>
      <c r="C48" s="13" t="s">
        <v>32</v>
      </c>
      <c r="D48" s="14" t="s">
        <v>117</v>
      </c>
      <c r="E48" s="14"/>
      <c r="F48" s="11">
        <f t="shared" si="6"/>
        <v>20000</v>
      </c>
      <c r="G48" s="11">
        <f t="shared" si="6"/>
        <v>20000</v>
      </c>
    </row>
    <row r="49" spans="1:7" ht="39" customHeight="1">
      <c r="A49" s="66" t="s">
        <v>24</v>
      </c>
      <c r="B49" s="13" t="s">
        <v>16</v>
      </c>
      <c r="C49" s="13" t="s">
        <v>32</v>
      </c>
      <c r="D49" s="14" t="s">
        <v>117</v>
      </c>
      <c r="E49" s="14">
        <v>200</v>
      </c>
      <c r="F49" s="67">
        <v>20000</v>
      </c>
      <c r="G49" s="67">
        <v>20000</v>
      </c>
    </row>
    <row r="50" spans="1:7" ht="14.45" customHeight="1">
      <c r="A50" s="57" t="s">
        <v>41</v>
      </c>
      <c r="B50" s="58" t="s">
        <v>18</v>
      </c>
      <c r="C50" s="58" t="s">
        <v>0</v>
      </c>
      <c r="D50" s="59"/>
      <c r="E50" s="59"/>
      <c r="F50" s="60">
        <f t="shared" ref="F50:G54" si="7">F51</f>
        <v>117305</v>
      </c>
      <c r="G50" s="60">
        <f t="shared" si="7"/>
        <v>121540</v>
      </c>
    </row>
    <row r="51" spans="1:7" ht="14.45" customHeight="1">
      <c r="A51" s="12" t="s">
        <v>42</v>
      </c>
      <c r="B51" s="6" t="s">
        <v>18</v>
      </c>
      <c r="C51" s="6" t="s">
        <v>23</v>
      </c>
      <c r="D51" s="51" t="s">
        <v>88</v>
      </c>
      <c r="E51" s="51"/>
      <c r="F51" s="8">
        <f t="shared" si="7"/>
        <v>117305</v>
      </c>
      <c r="G51" s="8">
        <f t="shared" si="7"/>
        <v>121540</v>
      </c>
    </row>
    <row r="52" spans="1:7" ht="28.9" customHeight="1">
      <c r="A52" s="12" t="s">
        <v>103</v>
      </c>
      <c r="B52" s="10" t="s">
        <v>18</v>
      </c>
      <c r="C52" s="10" t="s">
        <v>23</v>
      </c>
      <c r="D52" s="18" t="s">
        <v>105</v>
      </c>
      <c r="E52" s="18"/>
      <c r="F52" s="11">
        <f t="shared" si="7"/>
        <v>117305</v>
      </c>
      <c r="G52" s="11">
        <f t="shared" si="7"/>
        <v>121540</v>
      </c>
    </row>
    <row r="53" spans="1:7" ht="21" customHeight="1">
      <c r="A53" s="12" t="s">
        <v>104</v>
      </c>
      <c r="B53" s="13" t="s">
        <v>18</v>
      </c>
      <c r="C53" s="13" t="s">
        <v>23</v>
      </c>
      <c r="D53" s="19" t="s">
        <v>106</v>
      </c>
      <c r="E53" s="19"/>
      <c r="F53" s="11">
        <f t="shared" si="7"/>
        <v>117305</v>
      </c>
      <c r="G53" s="11">
        <f t="shared" si="7"/>
        <v>121540</v>
      </c>
    </row>
    <row r="54" spans="1:7" ht="26.25" customHeight="1">
      <c r="A54" s="12" t="s">
        <v>43</v>
      </c>
      <c r="B54" s="13" t="s">
        <v>18</v>
      </c>
      <c r="C54" s="13" t="s">
        <v>23</v>
      </c>
      <c r="D54" s="19" t="s">
        <v>107</v>
      </c>
      <c r="E54" s="19"/>
      <c r="F54" s="11">
        <f t="shared" si="7"/>
        <v>117305</v>
      </c>
      <c r="G54" s="11">
        <f t="shared" si="7"/>
        <v>121540</v>
      </c>
    </row>
    <row r="55" spans="1:7" ht="57" customHeight="1">
      <c r="A55" s="12" t="s">
        <v>21</v>
      </c>
      <c r="B55" s="13" t="s">
        <v>18</v>
      </c>
      <c r="C55" s="13" t="s">
        <v>23</v>
      </c>
      <c r="D55" s="19" t="s">
        <v>107</v>
      </c>
      <c r="E55" s="19">
        <v>100</v>
      </c>
      <c r="F55" s="50">
        <v>117305</v>
      </c>
      <c r="G55" s="50">
        <v>121540</v>
      </c>
    </row>
    <row r="56" spans="1:7" ht="28.9" customHeight="1">
      <c r="A56" s="61" t="s">
        <v>44</v>
      </c>
      <c r="B56" s="62" t="s">
        <v>23</v>
      </c>
      <c r="C56" s="62" t="s">
        <v>0</v>
      </c>
      <c r="D56" s="64"/>
      <c r="E56" s="64"/>
      <c r="F56" s="64">
        <f t="shared" ref="F56:G61" si="8">F57</f>
        <v>20000</v>
      </c>
      <c r="G56" s="64">
        <f t="shared" si="8"/>
        <v>20000</v>
      </c>
    </row>
    <row r="57" spans="1:7" ht="43.35" customHeight="1">
      <c r="A57" s="9" t="s">
        <v>97</v>
      </c>
      <c r="B57" s="10" t="s">
        <v>23</v>
      </c>
      <c r="C57" s="10" t="s">
        <v>45</v>
      </c>
      <c r="D57" s="18" t="s">
        <v>88</v>
      </c>
      <c r="E57" s="18"/>
      <c r="F57" s="11">
        <f t="shared" si="8"/>
        <v>20000</v>
      </c>
      <c r="G57" s="11">
        <f t="shared" si="8"/>
        <v>20000</v>
      </c>
    </row>
    <row r="58" spans="1:7" ht="75.75" customHeight="1">
      <c r="A58" s="52" t="s">
        <v>98</v>
      </c>
      <c r="B58" s="13" t="s">
        <v>23</v>
      </c>
      <c r="C58" s="13" t="s">
        <v>45</v>
      </c>
      <c r="D58" s="19" t="s">
        <v>37</v>
      </c>
      <c r="E58" s="19"/>
      <c r="F58" s="11">
        <f t="shared" si="8"/>
        <v>20000</v>
      </c>
      <c r="G58" s="11">
        <f t="shared" si="8"/>
        <v>20000</v>
      </c>
    </row>
    <row r="59" spans="1:7" ht="107.25" customHeight="1">
      <c r="A59" s="52" t="s">
        <v>99</v>
      </c>
      <c r="B59" s="13" t="s">
        <v>23</v>
      </c>
      <c r="C59" s="13" t="s">
        <v>45</v>
      </c>
      <c r="D59" s="19" t="s">
        <v>38</v>
      </c>
      <c r="E59" s="19"/>
      <c r="F59" s="11">
        <f t="shared" si="8"/>
        <v>20000</v>
      </c>
      <c r="G59" s="11">
        <f t="shared" si="8"/>
        <v>20000</v>
      </c>
    </row>
    <row r="60" spans="1:7" ht="60.75" customHeight="1">
      <c r="A60" s="52" t="s">
        <v>100</v>
      </c>
      <c r="B60" s="13" t="s">
        <v>23</v>
      </c>
      <c r="C60" s="13" t="s">
        <v>45</v>
      </c>
      <c r="D60" s="19" t="s">
        <v>39</v>
      </c>
      <c r="E60" s="19"/>
      <c r="F60" s="11">
        <f t="shared" si="8"/>
        <v>20000</v>
      </c>
      <c r="G60" s="11">
        <f t="shared" si="8"/>
        <v>20000</v>
      </c>
    </row>
    <row r="61" spans="1:7" ht="57.6" customHeight="1">
      <c r="A61" s="52" t="s">
        <v>102</v>
      </c>
      <c r="B61" s="13" t="s">
        <v>23</v>
      </c>
      <c r="C61" s="13" t="s">
        <v>45</v>
      </c>
      <c r="D61" s="19" t="s">
        <v>101</v>
      </c>
      <c r="E61" s="19"/>
      <c r="F61" s="11">
        <f t="shared" si="8"/>
        <v>20000</v>
      </c>
      <c r="G61" s="11">
        <f t="shared" si="8"/>
        <v>20000</v>
      </c>
    </row>
    <row r="62" spans="1:7" ht="28.9" customHeight="1">
      <c r="A62" s="9" t="s">
        <v>24</v>
      </c>
      <c r="B62" s="13" t="s">
        <v>23</v>
      </c>
      <c r="C62" s="13" t="s">
        <v>45</v>
      </c>
      <c r="D62" s="19" t="s">
        <v>101</v>
      </c>
      <c r="E62" s="19">
        <v>200</v>
      </c>
      <c r="F62" s="50">
        <v>20000</v>
      </c>
      <c r="G62" s="50">
        <v>20000</v>
      </c>
    </row>
    <row r="63" spans="1:7" ht="14.45" customHeight="1">
      <c r="A63" s="61" t="s">
        <v>46</v>
      </c>
      <c r="B63" s="62" t="s">
        <v>27</v>
      </c>
      <c r="C63" s="62" t="s">
        <v>0</v>
      </c>
      <c r="D63" s="63" t="s">
        <v>0</v>
      </c>
      <c r="E63" s="63"/>
      <c r="F63" s="64">
        <f>F64+F71</f>
        <v>90000</v>
      </c>
      <c r="G63" s="64">
        <f>G64+G71</f>
        <v>90000</v>
      </c>
    </row>
    <row r="64" spans="1:7" ht="14.45" customHeight="1">
      <c r="A64" s="54" t="s">
        <v>47</v>
      </c>
      <c r="B64" s="6" t="s">
        <v>27</v>
      </c>
      <c r="C64" s="6" t="s">
        <v>48</v>
      </c>
      <c r="D64" s="51" t="s">
        <v>88</v>
      </c>
      <c r="E64" s="51"/>
      <c r="F64" s="6"/>
      <c r="G64" s="8">
        <f>G65</f>
        <v>0</v>
      </c>
    </row>
    <row r="65" spans="1:7" ht="42.75" customHeight="1">
      <c r="A65" s="9" t="s">
        <v>93</v>
      </c>
      <c r="B65" s="10" t="s">
        <v>27</v>
      </c>
      <c r="C65" s="10" t="s">
        <v>48</v>
      </c>
      <c r="D65" s="18" t="s">
        <v>89</v>
      </c>
      <c r="E65" s="18"/>
      <c r="F65" s="11">
        <f>F66</f>
        <v>0</v>
      </c>
      <c r="G65" s="11">
        <f>G66</f>
        <v>0</v>
      </c>
    </row>
    <row r="66" spans="1:7" ht="59.25" customHeight="1" thickBot="1">
      <c r="A66" s="56" t="s">
        <v>94</v>
      </c>
      <c r="B66" s="13" t="s">
        <v>27</v>
      </c>
      <c r="C66" s="13" t="s">
        <v>48</v>
      </c>
      <c r="D66" s="19" t="s">
        <v>90</v>
      </c>
      <c r="E66" s="19"/>
      <c r="F66" s="11">
        <f>F67</f>
        <v>0</v>
      </c>
      <c r="G66" s="11">
        <f>G67</f>
        <v>0</v>
      </c>
    </row>
    <row r="67" spans="1:7" ht="43.35" customHeight="1" thickBot="1">
      <c r="A67" s="56" t="s">
        <v>91</v>
      </c>
      <c r="B67" s="13" t="s">
        <v>27</v>
      </c>
      <c r="C67" s="13" t="s">
        <v>48</v>
      </c>
      <c r="D67" s="19" t="s">
        <v>95</v>
      </c>
      <c r="E67" s="19"/>
      <c r="F67" s="11">
        <f>F68</f>
        <v>0</v>
      </c>
      <c r="G67" s="11">
        <f>G68</f>
        <v>0</v>
      </c>
    </row>
    <row r="68" spans="1:7" ht="28.5" customHeight="1" thickBot="1">
      <c r="A68" s="55" t="s">
        <v>92</v>
      </c>
      <c r="B68" s="13" t="s">
        <v>27</v>
      </c>
      <c r="C68" s="13" t="s">
        <v>48</v>
      </c>
      <c r="D68" s="19" t="s">
        <v>96</v>
      </c>
      <c r="E68" s="19"/>
      <c r="F68" s="11">
        <f>F69</f>
        <v>0</v>
      </c>
      <c r="G68" s="11">
        <f>G69</f>
        <v>0</v>
      </c>
    </row>
    <row r="69" spans="1:7" ht="28.9" customHeight="1" thickBot="1">
      <c r="A69" s="56" t="s">
        <v>24</v>
      </c>
      <c r="B69" s="13" t="s">
        <v>27</v>
      </c>
      <c r="C69" s="13" t="s">
        <v>48</v>
      </c>
      <c r="D69" s="19" t="s">
        <v>96</v>
      </c>
      <c r="E69" s="19"/>
      <c r="F69" s="50"/>
      <c r="G69" s="50"/>
    </row>
    <row r="70" spans="1:7" ht="14.45" customHeight="1">
      <c r="A70" s="22" t="s">
        <v>30</v>
      </c>
      <c r="B70" s="13" t="s">
        <v>27</v>
      </c>
      <c r="C70" s="13" t="s">
        <v>48</v>
      </c>
      <c r="D70" s="14"/>
      <c r="E70" s="14"/>
      <c r="F70" s="13"/>
      <c r="G70" s="11"/>
    </row>
    <row r="71" spans="1:7" ht="14.45" customHeight="1" thickBot="1">
      <c r="A71" s="54" t="s">
        <v>49</v>
      </c>
      <c r="B71" s="6" t="s">
        <v>27</v>
      </c>
      <c r="C71" s="6" t="s">
        <v>50</v>
      </c>
      <c r="D71" s="7" t="s">
        <v>0</v>
      </c>
      <c r="E71" s="7"/>
      <c r="F71" s="8">
        <f>F72+F79</f>
        <v>90000</v>
      </c>
      <c r="G71" s="8">
        <f>G72+G79</f>
        <v>90000</v>
      </c>
    </row>
    <row r="72" spans="1:7" ht="54" customHeight="1" thickBot="1">
      <c r="A72" s="92" t="s">
        <v>158</v>
      </c>
      <c r="B72" s="6" t="s">
        <v>27</v>
      </c>
      <c r="C72" s="6" t="s">
        <v>50</v>
      </c>
      <c r="D72" s="51" t="s">
        <v>75</v>
      </c>
      <c r="E72" s="51"/>
      <c r="F72" s="8">
        <f>F73</f>
        <v>60000</v>
      </c>
      <c r="G72" s="8">
        <f>G73</f>
        <v>60000</v>
      </c>
    </row>
    <row r="73" spans="1:7" ht="64.5" customHeight="1">
      <c r="A73" s="52" t="s">
        <v>81</v>
      </c>
      <c r="B73" s="10" t="s">
        <v>27</v>
      </c>
      <c r="C73" s="10" t="s">
        <v>50</v>
      </c>
      <c r="D73" s="18" t="s">
        <v>76</v>
      </c>
      <c r="E73" s="18"/>
      <c r="F73" s="11">
        <f>F74</f>
        <v>60000</v>
      </c>
      <c r="G73" s="11">
        <f>G74</f>
        <v>60000</v>
      </c>
    </row>
    <row r="74" spans="1:7" ht="43.35" customHeight="1" thickBot="1">
      <c r="A74" s="49" t="s">
        <v>72</v>
      </c>
      <c r="B74" s="13" t="s">
        <v>27</v>
      </c>
      <c r="C74" s="13" t="s">
        <v>50</v>
      </c>
      <c r="D74" s="19" t="s">
        <v>77</v>
      </c>
      <c r="E74" s="19"/>
      <c r="F74" s="11">
        <f>F77+F75</f>
        <v>60000</v>
      </c>
      <c r="G74" s="11">
        <f>G77+G75</f>
        <v>60000</v>
      </c>
    </row>
    <row r="75" spans="1:7" ht="27.75" customHeight="1" thickBot="1">
      <c r="A75" s="49" t="s">
        <v>73</v>
      </c>
      <c r="B75" s="13" t="s">
        <v>27</v>
      </c>
      <c r="C75" s="13" t="s">
        <v>50</v>
      </c>
      <c r="D75" s="19" t="s">
        <v>78</v>
      </c>
      <c r="E75" s="19"/>
      <c r="F75" s="11">
        <f>F76</f>
        <v>30000</v>
      </c>
      <c r="G75" s="11">
        <f>G76</f>
        <v>30000</v>
      </c>
    </row>
    <row r="76" spans="1:7" ht="29.25" customHeight="1" thickBot="1">
      <c r="A76" s="49" t="s">
        <v>24</v>
      </c>
      <c r="B76" s="13" t="s">
        <v>27</v>
      </c>
      <c r="C76" s="13" t="s">
        <v>50</v>
      </c>
      <c r="D76" s="19" t="s">
        <v>78</v>
      </c>
      <c r="E76" s="19">
        <v>200</v>
      </c>
      <c r="F76" s="50">
        <v>30000</v>
      </c>
      <c r="G76" s="50">
        <v>30000</v>
      </c>
    </row>
    <row r="77" spans="1:7" ht="28.9" customHeight="1" thickBot="1">
      <c r="A77" s="49" t="s">
        <v>74</v>
      </c>
      <c r="B77" s="13" t="s">
        <v>27</v>
      </c>
      <c r="C77" s="13" t="s">
        <v>50</v>
      </c>
      <c r="D77" s="19" t="s">
        <v>79</v>
      </c>
      <c r="E77" s="19"/>
      <c r="F77" s="11">
        <f>F78</f>
        <v>30000</v>
      </c>
      <c r="G77" s="11">
        <f>G78</f>
        <v>30000</v>
      </c>
    </row>
    <row r="78" spans="1:7" ht="28.9" customHeight="1" thickBot="1">
      <c r="A78" s="49" t="s">
        <v>24</v>
      </c>
      <c r="B78" s="10" t="s">
        <v>27</v>
      </c>
      <c r="C78" s="10" t="s">
        <v>50</v>
      </c>
      <c r="D78" s="19" t="s">
        <v>79</v>
      </c>
      <c r="E78" s="19">
        <v>200</v>
      </c>
      <c r="F78" s="50">
        <v>30000</v>
      </c>
      <c r="G78" s="50">
        <v>30000</v>
      </c>
    </row>
    <row r="79" spans="1:7" ht="50.25" customHeight="1" thickBot="1">
      <c r="A79" s="53" t="s">
        <v>82</v>
      </c>
      <c r="B79" s="74" t="s">
        <v>27</v>
      </c>
      <c r="C79" s="74" t="s">
        <v>50</v>
      </c>
      <c r="D79" s="73" t="s">
        <v>33</v>
      </c>
      <c r="E79" s="73"/>
      <c r="F79" s="75">
        <f t="shared" ref="F79:G82" si="9">F80</f>
        <v>30000</v>
      </c>
      <c r="G79" s="75">
        <f t="shared" si="9"/>
        <v>30000</v>
      </c>
    </row>
    <row r="80" spans="1:7" ht="39" customHeight="1" thickBot="1">
      <c r="A80" s="49" t="s">
        <v>83</v>
      </c>
      <c r="B80" s="10" t="s">
        <v>27</v>
      </c>
      <c r="C80" s="10" t="s">
        <v>50</v>
      </c>
      <c r="D80" s="19" t="s">
        <v>34</v>
      </c>
      <c r="E80" s="19"/>
      <c r="F80" s="11">
        <f t="shared" si="9"/>
        <v>30000</v>
      </c>
      <c r="G80" s="11">
        <f t="shared" si="9"/>
        <v>30000</v>
      </c>
    </row>
    <row r="81" spans="1:7" ht="43.35" customHeight="1" thickBot="1">
      <c r="A81" s="49" t="s">
        <v>84</v>
      </c>
      <c r="B81" s="13" t="s">
        <v>27</v>
      </c>
      <c r="C81" s="13" t="s">
        <v>50</v>
      </c>
      <c r="D81" s="19" t="s">
        <v>86</v>
      </c>
      <c r="E81" s="19"/>
      <c r="F81" s="11">
        <f t="shared" si="9"/>
        <v>30000</v>
      </c>
      <c r="G81" s="11">
        <f t="shared" si="9"/>
        <v>30000</v>
      </c>
    </row>
    <row r="82" spans="1:7" ht="14.45" customHeight="1" thickBot="1">
      <c r="A82" s="49" t="s">
        <v>85</v>
      </c>
      <c r="B82" s="13" t="s">
        <v>27</v>
      </c>
      <c r="C82" s="13" t="s">
        <v>50</v>
      </c>
      <c r="D82" s="19" t="s">
        <v>87</v>
      </c>
      <c r="E82" s="19"/>
      <c r="F82" s="11">
        <f t="shared" si="9"/>
        <v>30000</v>
      </c>
      <c r="G82" s="11">
        <f t="shared" si="9"/>
        <v>30000</v>
      </c>
    </row>
    <row r="83" spans="1:7" ht="28.9" customHeight="1" thickBot="1">
      <c r="A83" s="49" t="s">
        <v>24</v>
      </c>
      <c r="B83" s="10" t="s">
        <v>27</v>
      </c>
      <c r="C83" s="10" t="s">
        <v>50</v>
      </c>
      <c r="D83" s="19" t="s">
        <v>87</v>
      </c>
      <c r="E83" s="19">
        <v>200</v>
      </c>
      <c r="F83" s="50">
        <v>30000</v>
      </c>
      <c r="G83" s="50">
        <v>30000</v>
      </c>
    </row>
    <row r="84" spans="1:7" ht="14.45" customHeight="1">
      <c r="A84" s="25" t="s">
        <v>51</v>
      </c>
      <c r="B84" s="26" t="s">
        <v>28</v>
      </c>
      <c r="C84" s="26" t="s">
        <v>0</v>
      </c>
      <c r="D84" s="27" t="s">
        <v>0</v>
      </c>
      <c r="E84" s="27"/>
      <c r="F84" s="29">
        <f>F85+F91</f>
        <v>749679</v>
      </c>
      <c r="G84" s="29">
        <f>G85+G91</f>
        <v>709371</v>
      </c>
    </row>
    <row r="85" spans="1:7" ht="14.45" customHeight="1" thickBot="1">
      <c r="A85" s="5" t="s">
        <v>52</v>
      </c>
      <c r="B85" s="6" t="s">
        <v>28</v>
      </c>
      <c r="C85" s="6" t="s">
        <v>16</v>
      </c>
      <c r="D85" s="7" t="s">
        <v>0</v>
      </c>
      <c r="E85" s="7"/>
      <c r="F85" s="28">
        <f t="shared" ref="F85:G89" si="10">F86</f>
        <v>12000</v>
      </c>
      <c r="G85" s="28">
        <f t="shared" si="10"/>
        <v>12000</v>
      </c>
    </row>
    <row r="86" spans="1:7" ht="43.35" customHeight="1" thickBot="1">
      <c r="A86" s="15" t="s">
        <v>58</v>
      </c>
      <c r="B86" s="10" t="s">
        <v>28</v>
      </c>
      <c r="C86" s="10" t="s">
        <v>16</v>
      </c>
      <c r="D86" s="18" t="s">
        <v>29</v>
      </c>
      <c r="E86" s="18"/>
      <c r="F86" s="20">
        <f t="shared" si="10"/>
        <v>12000</v>
      </c>
      <c r="G86" s="20">
        <f t="shared" si="10"/>
        <v>12000</v>
      </c>
    </row>
    <row r="87" spans="1:7" ht="28.9" customHeight="1" thickBot="1">
      <c r="A87" s="16" t="s">
        <v>54</v>
      </c>
      <c r="B87" s="13" t="s">
        <v>28</v>
      </c>
      <c r="C87" s="13" t="s">
        <v>16</v>
      </c>
      <c r="D87" s="19" t="s">
        <v>35</v>
      </c>
      <c r="E87" s="19"/>
      <c r="F87" s="20">
        <f t="shared" si="10"/>
        <v>12000</v>
      </c>
      <c r="G87" s="20">
        <f t="shared" si="10"/>
        <v>12000</v>
      </c>
    </row>
    <row r="88" spans="1:7" ht="28.9" customHeight="1" thickBot="1">
      <c r="A88" s="17" t="s">
        <v>55</v>
      </c>
      <c r="B88" s="13" t="s">
        <v>28</v>
      </c>
      <c r="C88" s="13" t="s">
        <v>16</v>
      </c>
      <c r="D88" s="19" t="s">
        <v>36</v>
      </c>
      <c r="E88" s="19"/>
      <c r="F88" s="20">
        <f t="shared" si="10"/>
        <v>12000</v>
      </c>
      <c r="G88" s="20">
        <f t="shared" si="10"/>
        <v>12000</v>
      </c>
    </row>
    <row r="89" spans="1:7" ht="43.35" customHeight="1" thickBot="1">
      <c r="A89" s="17" t="s">
        <v>56</v>
      </c>
      <c r="B89" s="13" t="s">
        <v>28</v>
      </c>
      <c r="C89" s="13" t="s">
        <v>16</v>
      </c>
      <c r="D89" s="21" t="s">
        <v>57</v>
      </c>
      <c r="E89" s="21"/>
      <c r="F89" s="20">
        <f t="shared" si="10"/>
        <v>12000</v>
      </c>
      <c r="G89" s="20">
        <f t="shared" si="10"/>
        <v>12000</v>
      </c>
    </row>
    <row r="90" spans="1:7" ht="14.45" customHeight="1" thickBot="1">
      <c r="A90" s="17" t="s">
        <v>24</v>
      </c>
      <c r="B90" s="13" t="s">
        <v>28</v>
      </c>
      <c r="C90" s="13" t="s">
        <v>16</v>
      </c>
      <c r="D90" s="21" t="s">
        <v>57</v>
      </c>
      <c r="E90" s="21">
        <v>200</v>
      </c>
      <c r="F90" s="30">
        <v>12000</v>
      </c>
      <c r="G90" s="30">
        <v>12000</v>
      </c>
    </row>
    <row r="91" spans="1:7" ht="14.45" customHeight="1">
      <c r="A91" s="31" t="s">
        <v>53</v>
      </c>
      <c r="B91" s="32" t="s">
        <v>28</v>
      </c>
      <c r="C91" s="32" t="s">
        <v>23</v>
      </c>
      <c r="D91" s="33" t="s">
        <v>0</v>
      </c>
      <c r="E91" s="33"/>
      <c r="F91" s="34">
        <f>F92</f>
        <v>737679</v>
      </c>
      <c r="G91" s="34">
        <f>G92</f>
        <v>697371</v>
      </c>
    </row>
    <row r="92" spans="1:7" ht="53.25" customHeight="1">
      <c r="A92" s="40" t="s">
        <v>71</v>
      </c>
      <c r="B92" s="41" t="s">
        <v>28</v>
      </c>
      <c r="C92" s="41" t="s">
        <v>23</v>
      </c>
      <c r="D92" s="42" t="s">
        <v>29</v>
      </c>
      <c r="E92" s="42"/>
      <c r="F92" s="46">
        <f>F93+F100</f>
        <v>737679</v>
      </c>
      <c r="G92" s="46">
        <f>G93+G100</f>
        <v>697371</v>
      </c>
    </row>
    <row r="93" spans="1:7" ht="33" customHeight="1">
      <c r="A93" s="40" t="s">
        <v>61</v>
      </c>
      <c r="B93" s="41" t="s">
        <v>28</v>
      </c>
      <c r="C93" s="41" t="s">
        <v>23</v>
      </c>
      <c r="D93" s="42" t="s">
        <v>63</v>
      </c>
      <c r="E93" s="42"/>
      <c r="F93" s="46">
        <f>F94+F97</f>
        <v>487679</v>
      </c>
      <c r="G93" s="46">
        <f>G94+G97</f>
        <v>447371</v>
      </c>
    </row>
    <row r="94" spans="1:7" ht="33" customHeight="1">
      <c r="A94" s="35" t="s">
        <v>62</v>
      </c>
      <c r="B94" s="36" t="s">
        <v>28</v>
      </c>
      <c r="C94" s="36" t="s">
        <v>23</v>
      </c>
      <c r="D94" s="37" t="s">
        <v>64</v>
      </c>
      <c r="E94" s="37"/>
      <c r="F94" s="47">
        <f t="shared" ref="F94:G95" si="11">F95</f>
        <v>417679</v>
      </c>
      <c r="G94" s="47">
        <f t="shared" si="11"/>
        <v>377371</v>
      </c>
    </row>
    <row r="95" spans="1:7" ht="36" customHeight="1">
      <c r="A95" s="35" t="s">
        <v>60</v>
      </c>
      <c r="B95" s="36" t="s">
        <v>28</v>
      </c>
      <c r="C95" s="36" t="s">
        <v>23</v>
      </c>
      <c r="D95" s="37" t="s">
        <v>65</v>
      </c>
      <c r="E95" s="37"/>
      <c r="F95" s="47">
        <f t="shared" si="11"/>
        <v>417679</v>
      </c>
      <c r="G95" s="47">
        <f t="shared" si="11"/>
        <v>377371</v>
      </c>
    </row>
    <row r="96" spans="1:7" ht="36" customHeight="1">
      <c r="A96" s="35" t="s">
        <v>24</v>
      </c>
      <c r="B96" s="36" t="s">
        <v>28</v>
      </c>
      <c r="C96" s="36" t="s">
        <v>23</v>
      </c>
      <c r="D96" s="37" t="s">
        <v>65</v>
      </c>
      <c r="E96" s="37">
        <v>200</v>
      </c>
      <c r="F96" s="48">
        <v>417679</v>
      </c>
      <c r="G96" s="48">
        <v>377371</v>
      </c>
    </row>
    <row r="97" spans="1:7" ht="36" customHeight="1">
      <c r="A97" s="35" t="s">
        <v>59</v>
      </c>
      <c r="B97" s="36" t="s">
        <v>28</v>
      </c>
      <c r="C97" s="36" t="s">
        <v>23</v>
      </c>
      <c r="D97" s="37" t="s">
        <v>160</v>
      </c>
      <c r="E97" s="37"/>
      <c r="F97" s="47">
        <f t="shared" ref="F97:G98" si="12">F98</f>
        <v>70000</v>
      </c>
      <c r="G97" s="47">
        <f t="shared" si="12"/>
        <v>70000</v>
      </c>
    </row>
    <row r="98" spans="1:7" ht="36" customHeight="1">
      <c r="A98" s="35" t="s">
        <v>60</v>
      </c>
      <c r="B98" s="36" t="s">
        <v>28</v>
      </c>
      <c r="C98" s="36" t="s">
        <v>23</v>
      </c>
      <c r="D98" s="37" t="s">
        <v>163</v>
      </c>
      <c r="E98" s="37"/>
      <c r="F98" s="47">
        <f t="shared" si="12"/>
        <v>70000</v>
      </c>
      <c r="G98" s="47">
        <f t="shared" si="12"/>
        <v>70000</v>
      </c>
    </row>
    <row r="99" spans="1:7" ht="36" customHeight="1">
      <c r="A99" s="35" t="s">
        <v>24</v>
      </c>
      <c r="B99" s="36" t="s">
        <v>28</v>
      </c>
      <c r="C99" s="36" t="s">
        <v>23</v>
      </c>
      <c r="D99" s="37" t="s">
        <v>163</v>
      </c>
      <c r="E99" s="37">
        <v>200</v>
      </c>
      <c r="F99" s="48">
        <v>70000</v>
      </c>
      <c r="G99" s="48">
        <v>70000</v>
      </c>
    </row>
    <row r="100" spans="1:7" ht="22.5" customHeight="1">
      <c r="A100" s="40" t="s">
        <v>66</v>
      </c>
      <c r="B100" s="44" t="s">
        <v>28</v>
      </c>
      <c r="C100" s="44" t="s">
        <v>23</v>
      </c>
      <c r="D100" s="45" t="s">
        <v>68</v>
      </c>
      <c r="E100" s="45"/>
      <c r="F100" s="46">
        <f t="shared" ref="F100:G102" si="13">F101</f>
        <v>250000</v>
      </c>
      <c r="G100" s="46">
        <f t="shared" si="13"/>
        <v>250000</v>
      </c>
    </row>
    <row r="101" spans="1:7" ht="25.5" customHeight="1">
      <c r="A101" s="35" t="s">
        <v>67</v>
      </c>
      <c r="B101" s="38" t="s">
        <v>28</v>
      </c>
      <c r="C101" s="38" t="s">
        <v>23</v>
      </c>
      <c r="D101" s="39" t="s">
        <v>69</v>
      </c>
      <c r="E101" s="39"/>
      <c r="F101" s="47">
        <f t="shared" si="13"/>
        <v>250000</v>
      </c>
      <c r="G101" s="47">
        <f t="shared" si="13"/>
        <v>250000</v>
      </c>
    </row>
    <row r="102" spans="1:7" ht="20.25" customHeight="1">
      <c r="A102" s="35" t="s">
        <v>60</v>
      </c>
      <c r="B102" s="38" t="s">
        <v>28</v>
      </c>
      <c r="C102" s="38" t="s">
        <v>23</v>
      </c>
      <c r="D102" s="39" t="s">
        <v>70</v>
      </c>
      <c r="E102" s="39"/>
      <c r="F102" s="47">
        <f t="shared" si="13"/>
        <v>250000</v>
      </c>
      <c r="G102" s="47">
        <f t="shared" si="13"/>
        <v>250000</v>
      </c>
    </row>
    <row r="103" spans="1:7" ht="33.75" customHeight="1">
      <c r="A103" s="35" t="s">
        <v>24</v>
      </c>
      <c r="B103" s="38" t="s">
        <v>28</v>
      </c>
      <c r="C103" s="38" t="s">
        <v>23</v>
      </c>
      <c r="D103" s="39" t="s">
        <v>70</v>
      </c>
      <c r="E103" s="39">
        <v>200</v>
      </c>
      <c r="F103" s="48">
        <v>250000</v>
      </c>
      <c r="G103" s="48">
        <v>250000</v>
      </c>
    </row>
    <row r="104" spans="1:7" ht="14.45" customHeight="1">
      <c r="A104" s="35" t="s">
        <v>30</v>
      </c>
      <c r="B104" s="38"/>
      <c r="C104" s="38"/>
      <c r="D104" s="39"/>
      <c r="E104" s="39"/>
      <c r="F104" s="38"/>
      <c r="G104" s="24"/>
    </row>
  </sheetData>
  <mergeCells count="3">
    <mergeCell ref="B2:G2"/>
    <mergeCell ref="A3:G3"/>
    <mergeCell ref="A4:G4"/>
  </mergeCells>
  <pageMargins left="0.39370078740157483" right="0.39370078740157483" top="0.47" bottom="0.39370078740157483" header="0.31496062992125984" footer="0.31496062992125984"/>
  <pageSetup paperSize="9" scale="9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пр5</vt:lpstr>
      <vt:lpstr>пр6</vt:lpstr>
      <vt:lpstr>пр5!Заголовки_для_печати</vt:lpstr>
      <vt:lpstr>пр6!Заголовки_для_печати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2023-06-05T06:59:14Z</dcterms:modified>
</cp:coreProperties>
</file>