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таб9" sheetId="1" r:id="rId1"/>
    <sheet name="таб10" sheetId="2" r:id="rId2"/>
  </sheets>
  <definedNames>
    <definedName name="_xlnm.Print_Titles" localSheetId="1">таб10!$7:$7</definedName>
    <definedName name="_xlnm.Print_Titles" localSheetId="0">таб9!$7:$7</definedName>
  </definedNames>
  <calcPr calcId="125725"/>
</workbook>
</file>

<file path=xl/calcChain.xml><?xml version="1.0" encoding="utf-8"?>
<calcChain xmlns="http://schemas.openxmlformats.org/spreadsheetml/2006/main">
  <c r="D12" i="1"/>
  <c r="D11" s="1"/>
  <c r="D10" s="1"/>
  <c r="D9" s="1"/>
  <c r="D28"/>
  <c r="D33"/>
  <c r="D32" s="1"/>
  <c r="D30"/>
  <c r="D29" s="1"/>
  <c r="D24"/>
  <c r="D36"/>
  <c r="D35" s="1"/>
  <c r="D61"/>
  <c r="D27" l="1"/>
  <c r="D26" s="1"/>
  <c r="D48"/>
  <c r="D47" s="1"/>
  <c r="D45"/>
  <c r="D97" l="1"/>
  <c r="D95"/>
  <c r="E8" i="2"/>
  <c r="D8"/>
  <c r="D81" l="1"/>
  <c r="D79"/>
  <c r="D77"/>
  <c r="D73"/>
  <c r="D72" s="1"/>
  <c r="D71" s="1"/>
  <c r="D69"/>
  <c r="D68" s="1"/>
  <c r="D67" s="1"/>
  <c r="D65"/>
  <c r="D64" s="1"/>
  <c r="D62"/>
  <c r="D61" s="1"/>
  <c r="D60" s="1"/>
  <c r="D59" s="1"/>
  <c r="D57"/>
  <c r="D56" s="1"/>
  <c r="D55" s="1"/>
  <c r="D54" s="1"/>
  <c r="D52"/>
  <c r="D51" s="1"/>
  <c r="D50" s="1"/>
  <c r="D49" s="1"/>
  <c r="D47"/>
  <c r="D46" s="1"/>
  <c r="D45" s="1"/>
  <c r="D44" s="1"/>
  <c r="D42"/>
  <c r="D41" s="1"/>
  <c r="D40" s="1"/>
  <c r="D39" s="1"/>
  <c r="D37"/>
  <c r="D36" s="1"/>
  <c r="D35" s="1"/>
  <c r="D33"/>
  <c r="D32" s="1"/>
  <c r="D31" s="1"/>
  <c r="D29"/>
  <c r="D28" s="1"/>
  <c r="D27" s="1"/>
  <c r="D25"/>
  <c r="D24" s="1"/>
  <c r="D23" s="1"/>
  <c r="D20"/>
  <c r="D19" s="1"/>
  <c r="D18" s="1"/>
  <c r="D17" s="1"/>
  <c r="D15"/>
  <c r="D13"/>
  <c r="E81"/>
  <c r="E79"/>
  <c r="E77"/>
  <c r="E73"/>
  <c r="E72"/>
  <c r="E71" s="1"/>
  <c r="E69"/>
  <c r="E68" s="1"/>
  <c r="E67" s="1"/>
  <c r="E65"/>
  <c r="E64" s="1"/>
  <c r="E62"/>
  <c r="E61"/>
  <c r="E60" s="1"/>
  <c r="E59" s="1"/>
  <c r="E57"/>
  <c r="E56"/>
  <c r="E55" s="1"/>
  <c r="E54" s="1"/>
  <c r="E52"/>
  <c r="E51"/>
  <c r="E50" s="1"/>
  <c r="E49" s="1"/>
  <c r="E47"/>
  <c r="E46"/>
  <c r="E45" s="1"/>
  <c r="E44" s="1"/>
  <c r="E42"/>
  <c r="E41"/>
  <c r="E40" s="1"/>
  <c r="E39" s="1"/>
  <c r="E37"/>
  <c r="E36"/>
  <c r="E35" s="1"/>
  <c r="E33"/>
  <c r="E32" s="1"/>
  <c r="E31" s="1"/>
  <c r="E29"/>
  <c r="E28" s="1"/>
  <c r="E27" s="1"/>
  <c r="E25"/>
  <c r="E24" s="1"/>
  <c r="E23" s="1"/>
  <c r="E20"/>
  <c r="E19" s="1"/>
  <c r="E18" s="1"/>
  <c r="E17" s="1"/>
  <c r="E15"/>
  <c r="E12" s="1"/>
  <c r="E11" s="1"/>
  <c r="E10" s="1"/>
  <c r="E13"/>
  <c r="D93" i="1"/>
  <c r="D91"/>
  <c r="D87"/>
  <c r="D86" s="1"/>
  <c r="D85" s="1"/>
  <c r="D76"/>
  <c r="D75" s="1"/>
  <c r="D74" s="1"/>
  <c r="D73" s="1"/>
  <c r="D71"/>
  <c r="D70" s="1"/>
  <c r="D69" s="1"/>
  <c r="D68" s="1"/>
  <c r="D66"/>
  <c r="D65" s="1"/>
  <c r="D64" s="1"/>
  <c r="D63" s="1"/>
  <c r="D60"/>
  <c r="D59" s="1"/>
  <c r="D57"/>
  <c r="D56" s="1"/>
  <c r="D55" s="1"/>
  <c r="D54" s="1"/>
  <c r="D52"/>
  <c r="D51" s="1"/>
  <c r="D50" s="1"/>
  <c r="D44"/>
  <c r="D43" s="1"/>
  <c r="D41"/>
  <c r="D40" s="1"/>
  <c r="D39" s="1"/>
  <c r="D23"/>
  <c r="D22" s="1"/>
  <c r="D21" s="1"/>
  <c r="D19"/>
  <c r="D17"/>
  <c r="D79"/>
  <c r="D78" s="1"/>
  <c r="D83"/>
  <c r="D82" s="1"/>
  <c r="D81" s="1"/>
  <c r="D38" l="1"/>
  <c r="D90"/>
  <c r="E22" i="2"/>
  <c r="E76"/>
  <c r="D76"/>
  <c r="D22"/>
  <c r="D12"/>
  <c r="D11" s="1"/>
  <c r="D10" s="1"/>
  <c r="D16" i="1"/>
  <c r="D15" s="1"/>
  <c r="D14" s="1"/>
  <c r="D8" l="1"/>
</calcChain>
</file>

<file path=xl/sharedStrings.xml><?xml version="1.0" encoding="utf-8"?>
<sst xmlns="http://schemas.openxmlformats.org/spreadsheetml/2006/main" count="424" uniqueCount="147">
  <si>
    <t/>
  </si>
  <si>
    <t>(рублей)</t>
  </si>
  <si>
    <t>Наименование</t>
  </si>
  <si>
    <t>ЦСР</t>
  </si>
  <si>
    <t>ВР</t>
  </si>
  <si>
    <t>Сумма</t>
  </si>
  <si>
    <t>1</t>
  </si>
  <si>
    <t>4</t>
  </si>
  <si>
    <t>5</t>
  </si>
  <si>
    <t>6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</si>
  <si>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</si>
  <si>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</si>
  <si>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</si>
  <si>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</si>
  <si>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</si>
  <si>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07 0 00 00000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</si>
  <si>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</si>
  <si>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</si>
  <si>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</si>
  <si>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</si>
  <si>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</si>
  <si>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</si>
  <si>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</si>
  <si>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</si>
  <si>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Осуществление первичного воинского учета на территориях, где отсутствуют военные комиссариаты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</si>
  <si>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</si>
  <si>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</si>
  <si>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</si>
  <si>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</si>
  <si>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</si>
  <si>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</si>
  <si>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</si>
  <si>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</si>
  <si>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</si>
  <si>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</si>
  <si>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</si>
  <si>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</si>
  <si>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</si>
  <si>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</si>
  <si>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</si>
  <si>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</si>
  <si>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</si>
  <si>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</si>
  <si>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</si>
  <si>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</si>
  <si>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</si>
  <si>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</si>
  <si>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</si>
  <si>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</si>
  <si>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</si>
  <si>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</si>
  <si>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</si>
  <si>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</si>
  <si>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</si>
  <si>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</si>
  <si>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</si>
  <si>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</si>
  <si>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</si>
  <si>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</si>
  <si>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</si>
  <si>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</si>
  <si>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</si>
  <si>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</si>
  <si>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</si>
  <si>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</si>
  <si>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</si>
  <si>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</si>
  <si>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</si>
  <si>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</si>
  <si>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</si>
  <si>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</si>
  <si>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</si>
  <si>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</si>
  <si>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</si>
  <si>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</si>
  <si>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</si>
  <si>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</si>
  <si>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</si>
  <si>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</si>
  <si>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</si>
  <si>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</si>
  <si>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</si>
  <si>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</si>
  <si>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</si>
  <si>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</si>
  <si>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</si>
  <si>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</si>
  <si>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</si>
  <si>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</si>
  <si>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</si>
  <si>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</si>
  <si>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</si>
  <si>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</si>
  <si>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</si>
  <si>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</si>
  <si>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</si>
  <si>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</si>
  <si>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</si>
  <si>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</si>
  <si>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</si>
  <si>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</si>
  <si>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</si>
  <si>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</si>
  <si>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</si>
  <si>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</si>
  <si>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</si>
  <si>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</si>
  <si>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</si>
  <si>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</si>
  <si>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Глава муниципального бразования</t>
  </si>
  <si>
    <t>71 1 00 С1402</t>
  </si>
  <si>
    <t>Подпрограмма « Обеспечение доступным и комфортным жильем и коммунальными услугами населения» муниципального образования «Михайлоаннеский сельсовет» Советского района Курской области</t>
  </si>
  <si>
    <t>Сумма     2024 год</t>
  </si>
  <si>
    <t>Сумма          2025 год</t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</si>
  <si>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на плановый период 2024 и 2025 годов 
на 2023 год</t>
  </si>
  <si>
    <t>Условно утвержденные расходы</t>
  </si>
  <si>
    <t>Подготовка и проведение выборов поселения</t>
  </si>
  <si>
    <t>77 3 00С1441</t>
  </si>
  <si>
    <t>Специальные расходы</t>
  </si>
  <si>
    <r>
      <t>Приложение № 10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«15»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</si>
  <si>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Распределение бюджетных ассигнований  целевым статьям (муниципальным программам муниципального образования Михайлоанненский сельсовет Советского района Курской облсти и непрограммным направлениям деятельности), группам видов расходов  
на 2023 год</t>
  </si>
  <si>
    <t>07 2 02 00000</t>
  </si>
  <si>
    <t>07 2 02 С1433</t>
  </si>
  <si>
    <t>Дорожное хозяйство (дорожные фонды)</t>
  </si>
  <si>
    <t>Основное мероприятие в области дорожного хозяйства</t>
  </si>
  <si>
    <t>Мероприятие в области дорожного хозяйства</t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</si>
  <si>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</si>
  <si>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</si>
  <si>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</si>
  <si>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</si>
  <si>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</si>
  <si>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</si>
  <si>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0000000000</t>
  </si>
  <si>
    <t>0600000000</t>
  </si>
  <si>
    <t>061F500000</t>
  </si>
  <si>
    <t>061F552430</t>
  </si>
  <si>
    <t>06106П1427</t>
  </si>
  <si>
    <t>06107П1427</t>
  </si>
  <si>
    <t>Иные межбюджетные трансферты на осуществление полномочий по обеспечению населения экологический чистой питьевой водой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</si>
  <si>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</si>
  <si>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</si>
  <si>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01101С1401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</si>
  <si>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</si>
  <si>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</si>
  <si>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</si>
  <si>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</si>
  <si>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r>
      <t>Приложение № 9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( в ред. Решения Собрания депутатов от «28»марта 2023 №4)</t>
    </r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</si>
</sst>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0_ ;\-#,##0.00\ 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6" tint="0.399975585192419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10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vertical="top" wrapText="1"/>
    </xf>
    <xf numFmtId="3" fontId="0" fillId="3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vertical="top" wrapText="1"/>
    </xf>
    <xf numFmtId="3" fontId="11" fillId="3" borderId="1" xfId="0" applyNumberFormat="1" applyFont="1" applyFill="1" applyBorder="1" applyAlignment="1">
      <alignment vertical="top" wrapText="1"/>
    </xf>
    <xf numFmtId="3" fontId="0" fillId="4" borderId="1" xfId="0" applyNumberFormat="1" applyFont="1" applyFill="1" applyBorder="1" applyAlignment="1">
      <alignment vertical="top" wrapText="1"/>
    </xf>
    <xf numFmtId="0" fontId="4" fillId="6" borderId="1" xfId="0" applyNumberFormat="1" applyFont="1" applyFill="1" applyBorder="1" applyAlignment="1">
      <alignment vertical="top" wrapText="1"/>
    </xf>
    <xf numFmtId="0" fontId="4" fillId="6" borderId="2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vertical="top" wrapText="1"/>
    </xf>
    <xf numFmtId="164" fontId="9" fillId="4" borderId="5" xfId="0" applyNumberFormat="1" applyFont="1" applyFill="1" applyBorder="1" applyAlignment="1">
      <alignment horizontal="justify" vertical="top" wrapText="1"/>
    </xf>
    <xf numFmtId="0" fontId="3" fillId="6" borderId="2" xfId="0" applyNumberFormat="1" applyFont="1" applyFill="1" applyBorder="1" applyAlignment="1">
      <alignment horizontal="center" vertical="top" wrapText="1"/>
    </xf>
    <xf numFmtId="0" fontId="0" fillId="6" borderId="1" xfId="0" applyNumberFormat="1" applyFont="1" applyFill="1" applyBorder="1" applyAlignment="1">
      <alignment horizontal="center" vertical="top" wrapText="1"/>
    </xf>
    <xf numFmtId="0" fontId="3" fillId="4" borderId="2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vertical="top" wrapText="1"/>
    </xf>
    <xf numFmtId="0" fontId="0" fillId="6" borderId="2" xfId="0" applyNumberFormat="1" applyFont="1" applyFill="1" applyBorder="1" applyAlignment="1">
      <alignment horizontal="center" vertical="top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top" wrapText="1"/>
    </xf>
    <xf numFmtId="164" fontId="14" fillId="0" borderId="6" xfId="0" applyNumberFormat="1" applyFont="1" applyFill="1" applyBorder="1" applyAlignment="1">
      <alignment horizontal="justify" vertical="top" wrapText="1"/>
    </xf>
    <xf numFmtId="164" fontId="14" fillId="0" borderId="4" xfId="0" applyNumberFormat="1" applyFont="1" applyFill="1" applyBorder="1" applyAlignment="1">
      <alignment horizontal="justify" vertical="top" wrapText="1"/>
    </xf>
    <xf numFmtId="164" fontId="15" fillId="7" borderId="7" xfId="0" applyNumberFormat="1" applyFont="1" applyFill="1" applyBorder="1" applyAlignment="1">
      <alignment horizontal="justify" vertical="top" wrapText="1"/>
    </xf>
    <xf numFmtId="164" fontId="14" fillId="0" borderId="5" xfId="0" applyNumberFormat="1" applyFont="1" applyFill="1" applyBorder="1" applyAlignment="1">
      <alignment horizontal="justify" vertical="top" wrapText="1"/>
    </xf>
    <xf numFmtId="164" fontId="14" fillId="0" borderId="7" xfId="0" applyNumberFormat="1" applyFont="1" applyFill="1" applyBorder="1" applyAlignment="1">
      <alignment horizontal="justify" vertical="top" wrapText="1"/>
    </xf>
    <xf numFmtId="164" fontId="16" fillId="0" borderId="0" xfId="0" applyNumberFormat="1" applyFont="1" applyFill="1" applyAlignment="1">
      <alignment vertical="top" wrapText="1"/>
    </xf>
    <xf numFmtId="3" fontId="1" fillId="8" borderId="2" xfId="0" applyNumberFormat="1" applyFont="1" applyFill="1" applyBorder="1" applyAlignment="1">
      <alignment horizontal="center"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4" fontId="1" fillId="7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vertical="top" wrapText="1"/>
    </xf>
    <xf numFmtId="4" fontId="0" fillId="9" borderId="1" xfId="0" applyNumberFormat="1" applyFont="1" applyFill="1" applyBorder="1" applyAlignment="1">
      <alignment vertical="top" wrapText="1"/>
    </xf>
    <xf numFmtId="3" fontId="3" fillId="2" borderId="8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164" fontId="15" fillId="0" borderId="7" xfId="0" applyNumberFormat="1" applyFont="1" applyFill="1" applyBorder="1" applyAlignment="1">
      <alignment vertical="top" wrapText="1"/>
    </xf>
    <xf numFmtId="164" fontId="14" fillId="0" borderId="7" xfId="0" applyNumberFormat="1" applyFont="1" applyFill="1" applyBorder="1" applyAlignment="1">
      <alignment vertical="top" wrapText="1"/>
    </xf>
    <xf numFmtId="165" fontId="15" fillId="7" borderId="7" xfId="0" applyNumberFormat="1" applyFont="1" applyFill="1" applyBorder="1" applyAlignment="1">
      <alignment horizontal="justify" vertical="top" wrapText="1"/>
    </xf>
    <xf numFmtId="0" fontId="1" fillId="10" borderId="2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8" fillId="11" borderId="2" xfId="0" applyNumberFormat="1" applyFont="1" applyFill="1" applyBorder="1" applyAlignment="1">
      <alignment horizontal="center" vertical="top" wrapText="1"/>
    </xf>
    <xf numFmtId="0" fontId="17" fillId="11" borderId="2" xfId="0" applyNumberFormat="1" applyFont="1" applyFill="1" applyBorder="1" applyAlignment="1">
      <alignment horizontal="center" vertical="top" wrapText="1"/>
    </xf>
    <xf numFmtId="39" fontId="15" fillId="7" borderId="7" xfId="0" applyNumberFormat="1" applyFont="1" applyFill="1" applyBorder="1" applyAlignment="1">
      <alignment horizontal="justify" vertical="top" wrapText="1"/>
    </xf>
    <xf numFmtId="0" fontId="3" fillId="8" borderId="2" xfId="0" applyNumberFormat="1" applyFont="1" applyFill="1" applyBorder="1" applyAlignment="1">
      <alignment horizontal="center" vertical="top" wrapText="1"/>
    </xf>
    <xf numFmtId="0" fontId="0" fillId="8" borderId="1" xfId="0" applyNumberFormat="1" applyFont="1" applyFill="1" applyBorder="1" applyAlignment="1">
      <alignment horizontal="center" vertical="top" wrapText="1"/>
    </xf>
    <xf numFmtId="3" fontId="0" fillId="7" borderId="1" xfId="0" applyNumberFormat="1" applyFont="1" applyFill="1" applyBorder="1" applyAlignment="1">
      <alignment vertical="top" wrapText="1"/>
    </xf>
    <xf numFmtId="0" fontId="0" fillId="8" borderId="2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13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8"/>
  <sheetViews>
    <sheetView tabSelected="1" workbookViewId="0">
      <selection activeCell="B2" sqref="B2:F2"/>
    </sheetView>
  </sheetViews>
  <sheetFormatPr defaultRowHeight="12.75"/>
  <cols>
    <col min="1" max="1" width="63.33203125" customWidth="1"/>
    <col min="2" max="2" width="18.1640625" customWidth="1"/>
    <col min="3" max="3" width="6" customWidth="1"/>
    <col min="4" max="4" width="18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146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</row>
    <row r="4" spans="1:6" ht="78" customHeight="1">
      <c r="A4" s="101" t="s">
        <v>120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6" ht="12.75" customHeight="1">
      <c r="A7" s="4" t="s">
        <v>6</v>
      </c>
      <c r="B7" s="4" t="s">
        <v>7</v>
      </c>
      <c r="C7" s="4" t="s">
        <v>8</v>
      </c>
      <c r="D7" s="4" t="s">
        <v>9</v>
      </c>
    </row>
    <row r="8" spans="1:6" ht="12.75" customHeight="1">
      <c r="A8" s="90"/>
      <c r="B8" s="90"/>
      <c r="C8" s="90"/>
      <c r="D8" s="91">
        <f>D14+D21+D38+D54+D59+D63+D68+D73+D78+D81+D85+D90+D26+D9</f>
        <v>14149124.58</v>
      </c>
    </row>
    <row r="9" spans="1:6" ht="12.75" customHeight="1">
      <c r="A9" s="87" t="s">
        <v>142</v>
      </c>
      <c r="B9" s="87" t="s">
        <v>42</v>
      </c>
      <c r="C9" s="87"/>
      <c r="D9" s="87">
        <f>D10</f>
        <v>10000</v>
      </c>
    </row>
    <row r="10" spans="1:6" ht="12.75" customHeight="1" thickBot="1">
      <c r="A10" s="72" t="s">
        <v>143</v>
      </c>
      <c r="B10" s="27" t="s">
        <v>42</v>
      </c>
      <c r="C10" s="21"/>
      <c r="D10" s="88">
        <f>D11</f>
        <v>10000</v>
      </c>
    </row>
    <row r="11" spans="1:6" ht="12.75" customHeight="1" thickBot="1">
      <c r="A11" s="70" t="s">
        <v>144</v>
      </c>
      <c r="B11" s="27">
        <v>110100000</v>
      </c>
      <c r="C11" s="21"/>
      <c r="D11" s="88">
        <f>D12</f>
        <v>10000</v>
      </c>
    </row>
    <row r="12" spans="1:6" ht="12.75" customHeight="1" thickBot="1">
      <c r="A12" s="73" t="s">
        <v>145</v>
      </c>
      <c r="B12" s="27" t="s">
        <v>141</v>
      </c>
      <c r="C12" s="21"/>
      <c r="D12" s="88">
        <f>D13</f>
        <v>10000</v>
      </c>
    </row>
    <row r="13" spans="1:6" ht="12.75" customHeight="1" thickBot="1">
      <c r="A13" s="72" t="s">
        <v>13</v>
      </c>
      <c r="B13" s="27" t="s">
        <v>141</v>
      </c>
      <c r="C13" s="21">
        <v>200</v>
      </c>
      <c r="D13" s="89">
        <v>10000</v>
      </c>
    </row>
    <row r="14" spans="1:6" ht="12.75" customHeight="1" thickBot="1">
      <c r="A14" s="97" t="s">
        <v>51</v>
      </c>
      <c r="B14" s="97" t="s">
        <v>46</v>
      </c>
      <c r="C14" s="87"/>
      <c r="D14" s="86">
        <f>D15</f>
        <v>60000</v>
      </c>
    </row>
    <row r="15" spans="1:6" ht="62.25" customHeight="1">
      <c r="A15" s="31" t="s">
        <v>52</v>
      </c>
      <c r="B15" s="12" t="s">
        <v>47</v>
      </c>
      <c r="C15" s="6" t="s">
        <v>0</v>
      </c>
      <c r="D15" s="7">
        <f>D16</f>
        <v>60000</v>
      </c>
    </row>
    <row r="16" spans="1:6" ht="45.75" customHeight="1" thickBot="1">
      <c r="A16" s="30" t="s">
        <v>43</v>
      </c>
      <c r="B16" s="13" t="s">
        <v>48</v>
      </c>
      <c r="C16" s="9" t="s">
        <v>0</v>
      </c>
      <c r="D16" s="7">
        <f>D19+D17</f>
        <v>60000</v>
      </c>
    </row>
    <row r="17" spans="1:4" ht="17.25" customHeight="1" thickBot="1">
      <c r="A17" s="30" t="s">
        <v>44</v>
      </c>
      <c r="B17" s="13" t="s">
        <v>49</v>
      </c>
      <c r="C17" s="8" t="s">
        <v>0</v>
      </c>
      <c r="D17" s="7">
        <f>D18</f>
        <v>30000</v>
      </c>
    </row>
    <row r="18" spans="1:4" ht="30" customHeight="1" thickBot="1">
      <c r="A18" s="30" t="s">
        <v>13</v>
      </c>
      <c r="B18" s="13" t="s">
        <v>49</v>
      </c>
      <c r="C18" s="9">
        <v>200</v>
      </c>
      <c r="D18" s="89">
        <v>30000</v>
      </c>
    </row>
    <row r="19" spans="1:4" ht="18" customHeight="1" thickBot="1">
      <c r="A19" s="30" t="s">
        <v>45</v>
      </c>
      <c r="B19" s="13" t="s">
        <v>50</v>
      </c>
      <c r="C19" s="9"/>
      <c r="D19" s="7">
        <f>D20</f>
        <v>30000</v>
      </c>
    </row>
    <row r="20" spans="1:4" ht="27.75" customHeight="1" thickBot="1">
      <c r="A20" s="30" t="s">
        <v>13</v>
      </c>
      <c r="B20" s="13" t="s">
        <v>50</v>
      </c>
      <c r="C20" s="6">
        <v>200</v>
      </c>
      <c r="D20" s="79">
        <v>30000</v>
      </c>
    </row>
    <row r="21" spans="1:4" ht="57" customHeight="1" thickBot="1">
      <c r="A21" s="71" t="s">
        <v>53</v>
      </c>
      <c r="B21" s="71" t="s">
        <v>16</v>
      </c>
      <c r="C21" s="71" t="s">
        <v>0</v>
      </c>
      <c r="D21" s="86">
        <f>D22</f>
        <v>30000</v>
      </c>
    </row>
    <row r="22" spans="1:4" ht="45.75" customHeight="1" thickBot="1">
      <c r="A22" s="30" t="s">
        <v>54</v>
      </c>
      <c r="B22" s="13" t="s">
        <v>17</v>
      </c>
      <c r="C22" s="8" t="s">
        <v>0</v>
      </c>
      <c r="D22" s="7">
        <f>D23</f>
        <v>30000</v>
      </c>
    </row>
    <row r="23" spans="1:4" ht="30" customHeight="1" thickBot="1">
      <c r="A23" s="30" t="s">
        <v>55</v>
      </c>
      <c r="B23" s="13" t="s">
        <v>57</v>
      </c>
      <c r="C23" s="9" t="s">
        <v>0</v>
      </c>
      <c r="D23" s="7">
        <f>D24</f>
        <v>30000</v>
      </c>
    </row>
    <row r="24" spans="1:4" ht="22.5" customHeight="1" thickBot="1">
      <c r="A24" s="30" t="s">
        <v>56</v>
      </c>
      <c r="B24" s="13" t="s">
        <v>58</v>
      </c>
      <c r="C24" s="9"/>
      <c r="D24" s="7">
        <f>D25</f>
        <v>30000</v>
      </c>
    </row>
    <row r="25" spans="1:4" ht="27.75" customHeight="1" thickBot="1">
      <c r="A25" s="30" t="s">
        <v>13</v>
      </c>
      <c r="B25" s="13" t="s">
        <v>58</v>
      </c>
      <c r="C25" s="6">
        <v>200</v>
      </c>
      <c r="D25" s="79">
        <v>30000</v>
      </c>
    </row>
    <row r="26" spans="1:4" ht="22.5" customHeight="1" thickBot="1">
      <c r="A26" s="71" t="s">
        <v>126</v>
      </c>
      <c r="B26" s="75" t="s">
        <v>132</v>
      </c>
      <c r="C26" s="76"/>
      <c r="D26" s="77">
        <f>D27</f>
        <v>9951990</v>
      </c>
    </row>
    <row r="27" spans="1:4" ht="44.25" customHeight="1" thickBot="1">
      <c r="A27" s="72" t="s">
        <v>127</v>
      </c>
      <c r="B27" s="15" t="s">
        <v>133</v>
      </c>
      <c r="C27" s="9"/>
      <c r="D27" s="14">
        <f>D28</f>
        <v>9951990</v>
      </c>
    </row>
    <row r="28" spans="1:4" ht="43.5" customHeight="1" thickBot="1">
      <c r="A28" s="73" t="s">
        <v>128</v>
      </c>
      <c r="B28" s="80">
        <v>610000000</v>
      </c>
      <c r="C28" s="9"/>
      <c r="D28" s="14">
        <f>D35+D29+D32</f>
        <v>9951990</v>
      </c>
    </row>
    <row r="29" spans="1:4" ht="43.5" customHeight="1" thickBot="1">
      <c r="A29" s="81" t="s">
        <v>138</v>
      </c>
      <c r="B29" s="81" t="s">
        <v>136</v>
      </c>
      <c r="C29" s="82">
        <v>200</v>
      </c>
      <c r="D29" s="83">
        <f>D30</f>
        <v>1507375</v>
      </c>
    </row>
    <row r="30" spans="1:4" ht="43.5" customHeight="1" thickBot="1">
      <c r="A30" s="72" t="s">
        <v>139</v>
      </c>
      <c r="B30" s="72" t="s">
        <v>136</v>
      </c>
      <c r="C30" s="9">
        <v>200</v>
      </c>
      <c r="D30" s="14">
        <f>D31</f>
        <v>1507375</v>
      </c>
    </row>
    <row r="31" spans="1:4" ht="43.5" customHeight="1" thickBot="1">
      <c r="A31" s="72" t="s">
        <v>131</v>
      </c>
      <c r="B31" s="72" t="s">
        <v>136</v>
      </c>
      <c r="C31" s="9">
        <v>200</v>
      </c>
      <c r="D31" s="79">
        <v>1507375</v>
      </c>
    </row>
    <row r="32" spans="1:4" ht="43.5" customHeight="1" thickBot="1">
      <c r="A32" s="81" t="s">
        <v>138</v>
      </c>
      <c r="B32" s="84" t="s">
        <v>137</v>
      </c>
      <c r="C32" s="82">
        <v>200</v>
      </c>
      <c r="D32" s="83">
        <f>D33</f>
        <v>371625</v>
      </c>
    </row>
    <row r="33" spans="1:4" ht="43.5" customHeight="1" thickBot="1">
      <c r="A33" s="73" t="s">
        <v>140</v>
      </c>
      <c r="B33" s="85" t="s">
        <v>137</v>
      </c>
      <c r="C33" s="9">
        <v>200</v>
      </c>
      <c r="D33" s="14">
        <f>D34</f>
        <v>371625</v>
      </c>
    </row>
    <row r="34" spans="1:4" ht="43.5" customHeight="1" thickBot="1">
      <c r="A34" s="72" t="s">
        <v>131</v>
      </c>
      <c r="B34" s="72" t="s">
        <v>136</v>
      </c>
      <c r="C34" s="9">
        <v>200</v>
      </c>
      <c r="D34" s="79">
        <v>371625</v>
      </c>
    </row>
    <row r="35" spans="1:4" ht="51.75" customHeight="1" thickBot="1">
      <c r="A35" s="73" t="s">
        <v>129</v>
      </c>
      <c r="B35" s="72" t="s">
        <v>134</v>
      </c>
      <c r="C35" s="9"/>
      <c r="D35" s="14">
        <f>D36</f>
        <v>8072990</v>
      </c>
    </row>
    <row r="36" spans="1:4" ht="38.25" customHeight="1" thickBot="1">
      <c r="A36" s="72" t="s">
        <v>130</v>
      </c>
      <c r="B36" s="72" t="s">
        <v>135</v>
      </c>
      <c r="C36" s="9"/>
      <c r="D36" s="14">
        <f>D37</f>
        <v>8072990</v>
      </c>
    </row>
    <row r="37" spans="1:4" ht="22.5" customHeight="1" thickBot="1">
      <c r="A37" s="74" t="s">
        <v>131</v>
      </c>
      <c r="B37" s="78" t="s">
        <v>135</v>
      </c>
      <c r="C37" s="9">
        <v>400</v>
      </c>
      <c r="D37" s="79">
        <v>8072990</v>
      </c>
    </row>
    <row r="38" spans="1:4" ht="60" customHeight="1" thickBot="1">
      <c r="A38" s="71" t="s">
        <v>28</v>
      </c>
      <c r="B38" s="71" t="s">
        <v>15</v>
      </c>
      <c r="C38" s="71" t="s">
        <v>0</v>
      </c>
      <c r="D38" s="86">
        <f>D39+D43+D50</f>
        <v>1064284.58</v>
      </c>
    </row>
    <row r="39" spans="1:4" ht="51" customHeight="1" thickBot="1">
      <c r="A39" s="37" t="s">
        <v>111</v>
      </c>
      <c r="B39" s="35" t="s">
        <v>18</v>
      </c>
      <c r="C39" s="36" t="s">
        <v>0</v>
      </c>
      <c r="D39" s="17">
        <f t="shared" ref="D39:D41" si="0">D40</f>
        <v>12000</v>
      </c>
    </row>
    <row r="40" spans="1:4" ht="30" customHeight="1" thickBot="1">
      <c r="A40" s="11" t="s">
        <v>25</v>
      </c>
      <c r="B40" s="13" t="s">
        <v>19</v>
      </c>
      <c r="C40" s="8" t="s">
        <v>0</v>
      </c>
      <c r="D40" s="14">
        <f t="shared" si="0"/>
        <v>12000</v>
      </c>
    </row>
    <row r="41" spans="1:4" ht="30" customHeight="1" thickBot="1">
      <c r="A41" s="11" t="s">
        <v>26</v>
      </c>
      <c r="B41" s="15" t="s">
        <v>27</v>
      </c>
      <c r="C41" s="9" t="s">
        <v>0</v>
      </c>
      <c r="D41" s="14">
        <f t="shared" si="0"/>
        <v>12000</v>
      </c>
    </row>
    <row r="42" spans="1:4" ht="30" customHeight="1" thickBot="1">
      <c r="A42" s="11" t="s">
        <v>13</v>
      </c>
      <c r="B42" s="15" t="s">
        <v>27</v>
      </c>
      <c r="C42" s="9">
        <v>200</v>
      </c>
      <c r="D42" s="79">
        <v>12000</v>
      </c>
    </row>
    <row r="43" spans="1:4" ht="30" customHeight="1">
      <c r="A43" s="23" t="s">
        <v>32</v>
      </c>
      <c r="B43" s="24" t="s">
        <v>35</v>
      </c>
      <c r="C43" s="25"/>
      <c r="D43" s="28">
        <f>D44+D47</f>
        <v>802284.58</v>
      </c>
    </row>
    <row r="44" spans="1:4" ht="30" customHeight="1">
      <c r="A44" s="18" t="s">
        <v>33</v>
      </c>
      <c r="B44" s="20" t="s">
        <v>36</v>
      </c>
      <c r="C44" s="16"/>
      <c r="D44" s="29">
        <f>D45</f>
        <v>692284.58</v>
      </c>
    </row>
    <row r="45" spans="1:4" ht="30" customHeight="1">
      <c r="A45" s="18" t="s">
        <v>31</v>
      </c>
      <c r="B45" s="20" t="s">
        <v>37</v>
      </c>
      <c r="C45" s="16"/>
      <c r="D45" s="29">
        <f>D46</f>
        <v>692284.58</v>
      </c>
    </row>
    <row r="46" spans="1:4" ht="12.75" customHeight="1">
      <c r="A46" s="18" t="s">
        <v>13</v>
      </c>
      <c r="B46" s="20" t="s">
        <v>37</v>
      </c>
      <c r="C46" s="19">
        <v>200</v>
      </c>
      <c r="D46" s="79">
        <v>692284.58</v>
      </c>
    </row>
    <row r="47" spans="1:4" ht="12.75" customHeight="1">
      <c r="A47" s="18" t="s">
        <v>30</v>
      </c>
      <c r="B47" s="20" t="s">
        <v>121</v>
      </c>
      <c r="C47" s="16"/>
      <c r="D47" s="29">
        <f>D48</f>
        <v>110000</v>
      </c>
    </row>
    <row r="48" spans="1:4" ht="12.75" customHeight="1">
      <c r="A48" s="18" t="s">
        <v>31</v>
      </c>
      <c r="B48" s="20" t="s">
        <v>122</v>
      </c>
      <c r="C48" s="16"/>
      <c r="D48" s="29">
        <f>D49</f>
        <v>110000</v>
      </c>
    </row>
    <row r="49" spans="1:4" ht="12.75" customHeight="1">
      <c r="A49" s="18" t="s">
        <v>13</v>
      </c>
      <c r="B49" s="20" t="s">
        <v>122</v>
      </c>
      <c r="C49" s="19">
        <v>200</v>
      </c>
      <c r="D49" s="79">
        <v>110000</v>
      </c>
    </row>
    <row r="50" spans="1:4" ht="14.45" customHeight="1">
      <c r="A50" s="23" t="s">
        <v>38</v>
      </c>
      <c r="B50" s="27" t="s">
        <v>40</v>
      </c>
      <c r="C50" s="26" t="s">
        <v>0</v>
      </c>
      <c r="D50" s="28">
        <f>D51</f>
        <v>250000</v>
      </c>
    </row>
    <row r="51" spans="1:4" ht="14.45" customHeight="1">
      <c r="A51" s="18" t="s">
        <v>39</v>
      </c>
      <c r="B51" s="22" t="s">
        <v>41</v>
      </c>
      <c r="C51" s="18" t="s">
        <v>0</v>
      </c>
      <c r="D51" s="29">
        <f>D52</f>
        <v>250000</v>
      </c>
    </row>
    <row r="52" spans="1:4" ht="28.9" customHeight="1">
      <c r="A52" s="18" t="s">
        <v>31</v>
      </c>
      <c r="B52" s="22" t="s">
        <v>42</v>
      </c>
      <c r="C52" s="21" t="s">
        <v>0</v>
      </c>
      <c r="D52" s="29">
        <f>D53</f>
        <v>250000</v>
      </c>
    </row>
    <row r="53" spans="1:4" ht="28.9" customHeight="1" thickBot="1">
      <c r="A53" s="18" t="s">
        <v>13</v>
      </c>
      <c r="B53" s="22" t="s">
        <v>42</v>
      </c>
      <c r="C53" s="21">
        <v>200</v>
      </c>
      <c r="D53" s="79">
        <v>250000</v>
      </c>
    </row>
    <row r="54" spans="1:4" ht="28.9" customHeight="1" thickBot="1">
      <c r="A54" s="71" t="s">
        <v>89</v>
      </c>
      <c r="B54" s="71" t="s">
        <v>101</v>
      </c>
      <c r="C54" s="71"/>
      <c r="D54" s="86">
        <f>D55</f>
        <v>12000</v>
      </c>
    </row>
    <row r="55" spans="1:4" ht="28.9" customHeight="1">
      <c r="A55" s="34" t="s">
        <v>90</v>
      </c>
      <c r="B55" s="13" t="s">
        <v>102</v>
      </c>
      <c r="C55" s="9"/>
      <c r="D55" s="7">
        <f>D56</f>
        <v>12000</v>
      </c>
    </row>
    <row r="56" spans="1:4" ht="28.9" customHeight="1">
      <c r="A56" s="34" t="s">
        <v>91</v>
      </c>
      <c r="B56" s="13" t="s">
        <v>103</v>
      </c>
      <c r="C56" s="9"/>
      <c r="D56" s="7">
        <f>D57</f>
        <v>12000</v>
      </c>
    </row>
    <row r="57" spans="1:4" ht="28.9" customHeight="1">
      <c r="A57" s="34" t="s">
        <v>92</v>
      </c>
      <c r="B57" s="13" t="s">
        <v>104</v>
      </c>
      <c r="C57" s="9"/>
      <c r="D57" s="7">
        <f>D58</f>
        <v>12000</v>
      </c>
    </row>
    <row r="58" spans="1:4" ht="28.9" customHeight="1" thickBot="1">
      <c r="A58" s="34" t="s">
        <v>13</v>
      </c>
      <c r="B58" s="13" t="s">
        <v>104</v>
      </c>
      <c r="C58" s="9">
        <v>200</v>
      </c>
      <c r="D58" s="79">
        <v>12000</v>
      </c>
    </row>
    <row r="59" spans="1:4" ht="28.9" customHeight="1" thickBot="1">
      <c r="A59" s="68" t="s">
        <v>123</v>
      </c>
      <c r="B59" s="71" t="s">
        <v>59</v>
      </c>
      <c r="C59" s="71" t="s">
        <v>0</v>
      </c>
      <c r="D59" s="86">
        <f>D60</f>
        <v>37461</v>
      </c>
    </row>
    <row r="60" spans="1:4" ht="28.9" customHeight="1" thickBot="1">
      <c r="A60" s="69" t="s">
        <v>124</v>
      </c>
      <c r="B60" s="13" t="s">
        <v>60</v>
      </c>
      <c r="C60" s="9" t="s">
        <v>0</v>
      </c>
      <c r="D60" s="7">
        <f>D61</f>
        <v>37461</v>
      </c>
    </row>
    <row r="61" spans="1:4" ht="28.9" customHeight="1" thickBot="1">
      <c r="A61" s="70" t="s">
        <v>125</v>
      </c>
      <c r="B61" s="13" t="s">
        <v>65</v>
      </c>
      <c r="C61" s="8" t="s">
        <v>0</v>
      </c>
      <c r="D61" s="7">
        <f>D62</f>
        <v>37461</v>
      </c>
    </row>
    <row r="62" spans="1:4" ht="28.9" customHeight="1" thickBot="1">
      <c r="A62" s="33" t="s">
        <v>13</v>
      </c>
      <c r="B62" s="13" t="s">
        <v>66</v>
      </c>
      <c r="C62" s="9" t="s">
        <v>14</v>
      </c>
      <c r="D62" s="79">
        <v>37461</v>
      </c>
    </row>
    <row r="63" spans="1:4" ht="55.5" customHeight="1" thickBot="1">
      <c r="A63" s="71" t="s">
        <v>67</v>
      </c>
      <c r="B63" s="71" t="s">
        <v>20</v>
      </c>
      <c r="C63" s="71" t="s">
        <v>0</v>
      </c>
      <c r="D63" s="86">
        <f t="shared" ref="D63:D66" si="1">D64</f>
        <v>20000</v>
      </c>
    </row>
    <row r="64" spans="1:4" ht="103.5" customHeight="1">
      <c r="A64" s="31" t="s">
        <v>68</v>
      </c>
      <c r="B64" s="13" t="s">
        <v>21</v>
      </c>
      <c r="C64" s="8" t="s">
        <v>0</v>
      </c>
      <c r="D64" s="7">
        <f t="shared" si="1"/>
        <v>20000</v>
      </c>
    </row>
    <row r="65" spans="1:4" ht="53.25" customHeight="1">
      <c r="A65" s="31" t="s">
        <v>69</v>
      </c>
      <c r="B65" s="13" t="s">
        <v>22</v>
      </c>
      <c r="C65" s="9" t="s">
        <v>0</v>
      </c>
      <c r="D65" s="7">
        <f t="shared" si="1"/>
        <v>20000</v>
      </c>
    </row>
    <row r="66" spans="1:4" ht="28.9" customHeight="1">
      <c r="A66" s="31" t="s">
        <v>71</v>
      </c>
      <c r="B66" s="13" t="s">
        <v>70</v>
      </c>
      <c r="C66" s="9" t="s">
        <v>12</v>
      </c>
      <c r="D66" s="7">
        <f t="shared" si="1"/>
        <v>20000</v>
      </c>
    </row>
    <row r="67" spans="1:4" ht="28.9" customHeight="1" thickBot="1">
      <c r="A67" s="5" t="s">
        <v>13</v>
      </c>
      <c r="B67" s="13" t="s">
        <v>70</v>
      </c>
      <c r="C67" s="9" t="s">
        <v>14</v>
      </c>
      <c r="D67" s="79">
        <v>20000</v>
      </c>
    </row>
    <row r="68" spans="1:4" ht="28.9" customHeight="1" thickBot="1">
      <c r="A68" s="71" t="s">
        <v>93</v>
      </c>
      <c r="B68" s="71" t="s">
        <v>105</v>
      </c>
      <c r="C68" s="71"/>
      <c r="D68" s="86">
        <f>D69</f>
        <v>320000</v>
      </c>
    </row>
    <row r="69" spans="1:4" ht="28.9" customHeight="1">
      <c r="A69" s="34" t="s">
        <v>96</v>
      </c>
      <c r="B69" s="13" t="s">
        <v>106</v>
      </c>
      <c r="C69" s="9"/>
      <c r="D69" s="7">
        <f>D70</f>
        <v>320000</v>
      </c>
    </row>
    <row r="70" spans="1:4" ht="28.9" customHeight="1">
      <c r="A70" s="34" t="s">
        <v>94</v>
      </c>
      <c r="B70" s="13" t="s">
        <v>107</v>
      </c>
      <c r="C70" s="9"/>
      <c r="D70" s="7">
        <f>D71</f>
        <v>320000</v>
      </c>
    </row>
    <row r="71" spans="1:4" ht="28.9" customHeight="1">
      <c r="A71" s="34" t="s">
        <v>95</v>
      </c>
      <c r="B71" s="13" t="s">
        <v>108</v>
      </c>
      <c r="C71" s="9"/>
      <c r="D71" s="7">
        <f>D72</f>
        <v>320000</v>
      </c>
    </row>
    <row r="72" spans="1:4" ht="28.9" customHeight="1" thickBot="1">
      <c r="A72" s="34" t="s">
        <v>13</v>
      </c>
      <c r="B72" s="13" t="s">
        <v>108</v>
      </c>
      <c r="C72" s="9">
        <v>200</v>
      </c>
      <c r="D72" s="79">
        <v>320000</v>
      </c>
    </row>
    <row r="73" spans="1:4" ht="28.9" customHeight="1" thickBot="1">
      <c r="A73" s="71" t="s">
        <v>77</v>
      </c>
      <c r="B73" s="10">
        <v>2110000000</v>
      </c>
      <c r="C73" s="71" t="s">
        <v>0</v>
      </c>
      <c r="D73" s="86">
        <f>D74</f>
        <v>185000</v>
      </c>
    </row>
    <row r="74" spans="1:4" ht="28.9" customHeight="1">
      <c r="A74" s="34" t="s">
        <v>75</v>
      </c>
      <c r="B74" s="10">
        <v>2110000000</v>
      </c>
      <c r="C74" s="9" t="s">
        <v>0</v>
      </c>
      <c r="D74" s="7">
        <f>D75</f>
        <v>185000</v>
      </c>
    </row>
    <row r="75" spans="1:4" ht="28.9" customHeight="1">
      <c r="A75" s="34" t="s">
        <v>76</v>
      </c>
      <c r="B75" s="10">
        <v>2110100000</v>
      </c>
      <c r="C75" s="8" t="s">
        <v>0</v>
      </c>
      <c r="D75" s="7">
        <f>D76</f>
        <v>185000</v>
      </c>
    </row>
    <row r="76" spans="1:4" ht="28.9" customHeight="1">
      <c r="A76" s="8" t="s">
        <v>74</v>
      </c>
      <c r="B76" s="10" t="s">
        <v>81</v>
      </c>
      <c r="C76" s="9" t="s">
        <v>0</v>
      </c>
      <c r="D76" s="7">
        <f>D77</f>
        <v>185000</v>
      </c>
    </row>
    <row r="77" spans="1:4" ht="28.9" customHeight="1" thickBot="1">
      <c r="A77" s="8" t="s">
        <v>13</v>
      </c>
      <c r="B77" s="10" t="s">
        <v>81</v>
      </c>
      <c r="C77" s="9">
        <v>200</v>
      </c>
      <c r="D77" s="79">
        <v>185000</v>
      </c>
    </row>
    <row r="78" spans="1:4" ht="14.45" customHeight="1" thickBot="1">
      <c r="A78" s="71" t="s">
        <v>109</v>
      </c>
      <c r="B78" s="71" t="s">
        <v>10</v>
      </c>
      <c r="C78" s="71" t="s">
        <v>0</v>
      </c>
      <c r="D78" s="92">
        <f>D79</f>
        <v>592410</v>
      </c>
    </row>
    <row r="79" spans="1:4" ht="28.9" customHeight="1">
      <c r="A79" s="34" t="s">
        <v>86</v>
      </c>
      <c r="B79" s="13" t="s">
        <v>110</v>
      </c>
      <c r="C79" s="9" t="s">
        <v>0</v>
      </c>
      <c r="D79" s="7">
        <f>D80</f>
        <v>592410</v>
      </c>
    </row>
    <row r="80" spans="1:4" ht="57.6" customHeight="1" thickBot="1">
      <c r="A80" s="8" t="s">
        <v>11</v>
      </c>
      <c r="B80" s="13" t="s">
        <v>110</v>
      </c>
      <c r="C80" s="9" t="s">
        <v>12</v>
      </c>
      <c r="D80" s="79">
        <v>592410</v>
      </c>
    </row>
    <row r="81" spans="1:7" ht="28.9" customHeight="1" thickBot="1">
      <c r="A81" s="71" t="s">
        <v>84</v>
      </c>
      <c r="B81" s="71" t="s">
        <v>97</v>
      </c>
      <c r="C81" s="71" t="s">
        <v>0</v>
      </c>
      <c r="D81" s="86">
        <f>D82</f>
        <v>713070</v>
      </c>
    </row>
    <row r="82" spans="1:7" ht="14.45" customHeight="1">
      <c r="A82" s="8" t="s">
        <v>85</v>
      </c>
      <c r="B82" s="13" t="s">
        <v>98</v>
      </c>
      <c r="C82" s="9" t="s">
        <v>0</v>
      </c>
      <c r="D82" s="7">
        <f>D83</f>
        <v>713070</v>
      </c>
    </row>
    <row r="83" spans="1:7" ht="28.9" customHeight="1">
      <c r="A83" s="8" t="s">
        <v>86</v>
      </c>
      <c r="B83" s="13" t="s">
        <v>99</v>
      </c>
      <c r="C83" s="9" t="s">
        <v>0</v>
      </c>
      <c r="D83" s="7">
        <f>D84</f>
        <v>713070</v>
      </c>
    </row>
    <row r="84" spans="1:7" ht="57.6" customHeight="1" thickBot="1">
      <c r="A84" s="8" t="s">
        <v>11</v>
      </c>
      <c r="B84" s="13" t="s">
        <v>99</v>
      </c>
      <c r="C84" s="9" t="s">
        <v>12</v>
      </c>
      <c r="D84" s="79">
        <v>713070</v>
      </c>
      <c r="G84" s="10">
        <v>7610000000</v>
      </c>
    </row>
    <row r="85" spans="1:7" ht="29.25" customHeight="1" thickBot="1">
      <c r="A85" s="71" t="s">
        <v>23</v>
      </c>
      <c r="B85" s="96">
        <v>7610000000</v>
      </c>
      <c r="C85" s="71" t="s">
        <v>0</v>
      </c>
      <c r="D85" s="86">
        <f>D86</f>
        <v>866276</v>
      </c>
    </row>
    <row r="86" spans="1:7" ht="22.5" customHeight="1">
      <c r="A86" s="34" t="s">
        <v>78</v>
      </c>
      <c r="B86" s="10">
        <v>7610000000</v>
      </c>
      <c r="C86" s="8" t="s">
        <v>0</v>
      </c>
      <c r="D86" s="7">
        <f>D87</f>
        <v>866276</v>
      </c>
    </row>
    <row r="87" spans="1:7" ht="25.5" customHeight="1">
      <c r="A87" s="34" t="s">
        <v>74</v>
      </c>
      <c r="B87" s="10" t="s">
        <v>82</v>
      </c>
      <c r="C87" s="9" t="s">
        <v>0</v>
      </c>
      <c r="D87" s="7">
        <f>D89+D88</f>
        <v>866276</v>
      </c>
    </row>
    <row r="88" spans="1:7" ht="28.9" customHeight="1">
      <c r="A88" s="34" t="s">
        <v>13</v>
      </c>
      <c r="B88" s="10" t="s">
        <v>82</v>
      </c>
      <c r="C88" s="9">
        <v>200</v>
      </c>
      <c r="D88" s="79">
        <v>756276</v>
      </c>
    </row>
    <row r="89" spans="1:7" ht="22.5" customHeight="1" thickBot="1">
      <c r="A89" s="34" t="s">
        <v>79</v>
      </c>
      <c r="B89" s="10" t="s">
        <v>82</v>
      </c>
      <c r="C89" s="6">
        <v>800</v>
      </c>
      <c r="D89" s="79">
        <v>110000</v>
      </c>
    </row>
    <row r="90" spans="1:7" ht="28.9" customHeight="1" thickBot="1">
      <c r="A90" s="71" t="s">
        <v>87</v>
      </c>
      <c r="B90" s="93" t="s">
        <v>72</v>
      </c>
      <c r="C90" s="94"/>
      <c r="D90" s="95">
        <f>D91+D93+D95+D97</f>
        <v>286633</v>
      </c>
    </row>
    <row r="91" spans="1:7" ht="28.9" customHeight="1">
      <c r="A91" s="8" t="s">
        <v>88</v>
      </c>
      <c r="B91" s="13" t="s">
        <v>100</v>
      </c>
      <c r="C91" s="9"/>
      <c r="D91" s="7">
        <f>D92</f>
        <v>30837</v>
      </c>
    </row>
    <row r="92" spans="1:7" ht="28.9" customHeight="1">
      <c r="A92" s="8" t="s">
        <v>11</v>
      </c>
      <c r="B92" s="13" t="s">
        <v>100</v>
      </c>
      <c r="C92" s="9">
        <v>100</v>
      </c>
      <c r="D92" s="79">
        <v>30837</v>
      </c>
    </row>
    <row r="93" spans="1:7" ht="28.9" customHeight="1">
      <c r="A93" s="34" t="s">
        <v>80</v>
      </c>
      <c r="B93" s="10" t="s">
        <v>83</v>
      </c>
      <c r="C93" s="9" t="s">
        <v>0</v>
      </c>
      <c r="D93" s="7">
        <f>D94</f>
        <v>20000</v>
      </c>
    </row>
    <row r="94" spans="1:7" ht="28.9" customHeight="1">
      <c r="A94" s="34" t="s">
        <v>13</v>
      </c>
      <c r="B94" s="10" t="s">
        <v>83</v>
      </c>
      <c r="C94" s="9">
        <v>200</v>
      </c>
      <c r="D94" s="79">
        <v>20000</v>
      </c>
    </row>
    <row r="95" spans="1:7" ht="28.9" customHeight="1">
      <c r="A95" s="8" t="s">
        <v>24</v>
      </c>
      <c r="B95" s="13" t="s">
        <v>73</v>
      </c>
      <c r="C95" s="9" t="s">
        <v>0</v>
      </c>
      <c r="D95" s="7">
        <f>D96</f>
        <v>112126</v>
      </c>
    </row>
    <row r="96" spans="1:7" ht="28.9" customHeight="1">
      <c r="A96" s="8" t="s">
        <v>11</v>
      </c>
      <c r="B96" s="13" t="s">
        <v>73</v>
      </c>
      <c r="C96" s="9">
        <v>100</v>
      </c>
      <c r="D96" s="79">
        <v>112126</v>
      </c>
    </row>
    <row r="97" spans="1:4" ht="28.9" customHeight="1">
      <c r="A97" s="34" t="s">
        <v>116</v>
      </c>
      <c r="B97" s="13" t="s">
        <v>117</v>
      </c>
      <c r="C97" s="9"/>
      <c r="D97" s="7">
        <f>D98</f>
        <v>123670</v>
      </c>
    </row>
    <row r="98" spans="1:4" ht="28.9" customHeight="1">
      <c r="A98" s="34" t="s">
        <v>118</v>
      </c>
      <c r="B98" s="13" t="s">
        <v>117</v>
      </c>
      <c r="C98" s="9">
        <v>800</v>
      </c>
      <c r="D98" s="79">
        <v>123670</v>
      </c>
    </row>
  </sheetData>
  <mergeCells count="3">
    <mergeCell ref="A3:D3"/>
    <mergeCell ref="B2:F2"/>
    <mergeCell ref="A4:E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82"/>
  <sheetViews>
    <sheetView workbookViewId="0">
      <selection activeCell="B2" sqref="B2:F2"/>
    </sheetView>
  </sheetViews>
  <sheetFormatPr defaultRowHeight="12.75"/>
  <cols>
    <col min="1" max="1" width="63.33203125" customWidth="1"/>
    <col min="2" max="2" width="15" customWidth="1"/>
    <col min="3" max="3" width="6" customWidth="1"/>
    <col min="4" max="4" width="13.1640625" customWidth="1"/>
    <col min="5" max="5" width="16.1640625" customWidth="1"/>
  </cols>
  <sheetData>
    <row r="1" spans="1:6">
      <c r="A1" t="s">
        <v>0</v>
      </c>
    </row>
    <row r="2" spans="1:6" ht="100.9" customHeight="1">
      <c r="A2" s="1" t="s">
        <v>0</v>
      </c>
      <c r="B2" s="99" t="s">
        <v>119</v>
      </c>
      <c r="C2" s="100"/>
      <c r="D2" s="100"/>
      <c r="E2" s="100"/>
      <c r="F2" s="100"/>
    </row>
    <row r="3" spans="1:6" ht="18" customHeight="1">
      <c r="A3" s="98"/>
      <c r="B3" s="98"/>
      <c r="C3" s="98"/>
      <c r="D3" s="98"/>
      <c r="E3" s="98"/>
    </row>
    <row r="4" spans="1:6" ht="78" customHeight="1">
      <c r="A4" s="101" t="s">
        <v>114</v>
      </c>
      <c r="B4" s="101"/>
      <c r="C4" s="101"/>
      <c r="D4" s="101"/>
      <c r="E4" s="101"/>
    </row>
    <row r="5" spans="1:6" ht="21.75" customHeight="1">
      <c r="A5" s="1" t="s">
        <v>0</v>
      </c>
      <c r="B5" s="1" t="s">
        <v>0</v>
      </c>
      <c r="C5" s="1" t="s">
        <v>0</v>
      </c>
      <c r="D5" s="1"/>
      <c r="E5" s="66" t="s">
        <v>1</v>
      </c>
    </row>
    <row r="6" spans="1:6" ht="31.5" customHeight="1">
      <c r="A6" s="3" t="s">
        <v>2</v>
      </c>
      <c r="B6" s="3" t="s">
        <v>3</v>
      </c>
      <c r="C6" s="3" t="s">
        <v>4</v>
      </c>
      <c r="D6" s="67" t="s">
        <v>112</v>
      </c>
      <c r="E6" s="67" t="s">
        <v>113</v>
      </c>
    </row>
    <row r="7" spans="1:6" ht="12.75" customHeight="1">
      <c r="A7" s="4" t="s">
        <v>6</v>
      </c>
      <c r="B7" s="4" t="s">
        <v>7</v>
      </c>
      <c r="C7" s="4" t="s">
        <v>8</v>
      </c>
      <c r="D7" s="4"/>
      <c r="E7" s="4" t="s">
        <v>9</v>
      </c>
    </row>
    <row r="8" spans="1:6" ht="12.75" customHeight="1">
      <c r="A8" s="62"/>
      <c r="B8" s="63"/>
      <c r="C8" s="64"/>
      <c r="D8" s="65">
        <f>D10+D17+D22+D39+D44+D49+D54+D59+D64+D67+D71+D76+D9</f>
        <v>3469567</v>
      </c>
      <c r="E8" s="65">
        <f>E10+E17+E22+E39+E44+E49+E54+E59+E64+E67+E71+E76+E9</f>
        <v>3519590</v>
      </c>
    </row>
    <row r="9" spans="1:6" ht="12.75" customHeight="1" thickBot="1">
      <c r="A9" s="62" t="s">
        <v>115</v>
      </c>
      <c r="B9" s="63"/>
      <c r="C9" s="64"/>
      <c r="D9" s="65">
        <v>83807</v>
      </c>
      <c r="E9" s="65">
        <v>169903</v>
      </c>
    </row>
    <row r="10" spans="1:6" ht="12.75" customHeight="1" thickBot="1">
      <c r="A10" s="47" t="s">
        <v>51</v>
      </c>
      <c r="B10" s="48" t="s">
        <v>46</v>
      </c>
      <c r="C10" s="49"/>
      <c r="D10" s="50">
        <f>D11</f>
        <v>60000</v>
      </c>
      <c r="E10" s="50">
        <f>E11</f>
        <v>60000</v>
      </c>
    </row>
    <row r="11" spans="1:6" ht="62.25" customHeight="1">
      <c r="A11" s="31" t="s">
        <v>52</v>
      </c>
      <c r="B11" s="12" t="s">
        <v>47</v>
      </c>
      <c r="C11" s="6" t="s">
        <v>0</v>
      </c>
      <c r="D11" s="7">
        <f>D12</f>
        <v>60000</v>
      </c>
      <c r="E11" s="7">
        <f>E12</f>
        <v>60000</v>
      </c>
    </row>
    <row r="12" spans="1:6" ht="45.75" customHeight="1" thickBot="1">
      <c r="A12" s="30" t="s">
        <v>43</v>
      </c>
      <c r="B12" s="13" t="s">
        <v>48</v>
      </c>
      <c r="C12" s="9" t="s">
        <v>0</v>
      </c>
      <c r="D12" s="7">
        <f>D15+D13</f>
        <v>60000</v>
      </c>
      <c r="E12" s="7">
        <f>E15+E13</f>
        <v>60000</v>
      </c>
    </row>
    <row r="13" spans="1:6" ht="17.25" customHeight="1" thickBot="1">
      <c r="A13" s="30" t="s">
        <v>44</v>
      </c>
      <c r="B13" s="13" t="s">
        <v>49</v>
      </c>
      <c r="C13" s="8" t="s">
        <v>0</v>
      </c>
      <c r="D13" s="7">
        <f>D14</f>
        <v>30000</v>
      </c>
      <c r="E13" s="7">
        <f>E14</f>
        <v>30000</v>
      </c>
    </row>
    <row r="14" spans="1:6" ht="30" customHeight="1" thickBot="1">
      <c r="A14" s="30" t="s">
        <v>13</v>
      </c>
      <c r="B14" s="13" t="s">
        <v>49</v>
      </c>
      <c r="C14" s="9">
        <v>200</v>
      </c>
      <c r="D14" s="38">
        <v>30000</v>
      </c>
      <c r="E14" s="38">
        <v>30000</v>
      </c>
    </row>
    <row r="15" spans="1:6" ht="18" customHeight="1" thickBot="1">
      <c r="A15" s="30" t="s">
        <v>45</v>
      </c>
      <c r="B15" s="13" t="s">
        <v>50</v>
      </c>
      <c r="C15" s="9"/>
      <c r="D15" s="7">
        <f>D16</f>
        <v>30000</v>
      </c>
      <c r="E15" s="7">
        <f>E16</f>
        <v>30000</v>
      </c>
    </row>
    <row r="16" spans="1:6" ht="27.75" customHeight="1" thickBot="1">
      <c r="A16" s="30" t="s">
        <v>13</v>
      </c>
      <c r="B16" s="13" t="s">
        <v>50</v>
      </c>
      <c r="C16" s="6">
        <v>200</v>
      </c>
      <c r="D16" s="38">
        <v>30000</v>
      </c>
      <c r="E16" s="38">
        <v>30000</v>
      </c>
    </row>
    <row r="17" spans="1:5" ht="57" customHeight="1" thickBot="1">
      <c r="A17" s="51" t="s">
        <v>53</v>
      </c>
      <c r="B17" s="52" t="s">
        <v>16</v>
      </c>
      <c r="C17" s="53" t="s">
        <v>0</v>
      </c>
      <c r="D17" s="42">
        <f t="shared" ref="D17:E20" si="0">D18</f>
        <v>30000</v>
      </c>
      <c r="E17" s="42">
        <f t="shared" si="0"/>
        <v>30000</v>
      </c>
    </row>
    <row r="18" spans="1:5" ht="45.75" customHeight="1" thickBot="1">
      <c r="A18" s="30" t="s">
        <v>54</v>
      </c>
      <c r="B18" s="13" t="s">
        <v>17</v>
      </c>
      <c r="C18" s="8" t="s">
        <v>0</v>
      </c>
      <c r="D18" s="7">
        <f t="shared" si="0"/>
        <v>30000</v>
      </c>
      <c r="E18" s="7">
        <f t="shared" si="0"/>
        <v>30000</v>
      </c>
    </row>
    <row r="19" spans="1:5" ht="30" customHeight="1" thickBot="1">
      <c r="A19" s="30" t="s">
        <v>55</v>
      </c>
      <c r="B19" s="13" t="s">
        <v>57</v>
      </c>
      <c r="C19" s="9" t="s">
        <v>0</v>
      </c>
      <c r="D19" s="7">
        <f t="shared" si="0"/>
        <v>30000</v>
      </c>
      <c r="E19" s="7">
        <f t="shared" si="0"/>
        <v>30000</v>
      </c>
    </row>
    <row r="20" spans="1:5" ht="22.5" customHeight="1" thickBot="1">
      <c r="A20" s="30" t="s">
        <v>56</v>
      </c>
      <c r="B20" s="13" t="s">
        <v>58</v>
      </c>
      <c r="C20" s="9"/>
      <c r="D20" s="7">
        <f t="shared" si="0"/>
        <v>30000</v>
      </c>
      <c r="E20" s="7">
        <f t="shared" si="0"/>
        <v>30000</v>
      </c>
    </row>
    <row r="21" spans="1:5" ht="30" customHeight="1" thickBot="1">
      <c r="A21" s="30" t="s">
        <v>13</v>
      </c>
      <c r="B21" s="13" t="s">
        <v>58</v>
      </c>
      <c r="C21" s="6">
        <v>200</v>
      </c>
      <c r="D21" s="38">
        <v>30000</v>
      </c>
      <c r="E21" s="38">
        <v>30000</v>
      </c>
    </row>
    <row r="22" spans="1:5" ht="60" customHeight="1" thickBot="1">
      <c r="A22" s="47" t="s">
        <v>28</v>
      </c>
      <c r="B22" s="54" t="s">
        <v>15</v>
      </c>
      <c r="C22" s="55" t="s">
        <v>0</v>
      </c>
      <c r="D22" s="56">
        <f>D23+D27+D31+D35</f>
        <v>749679</v>
      </c>
      <c r="E22" s="56">
        <f>E23+E27+E31+E35</f>
        <v>709371</v>
      </c>
    </row>
    <row r="23" spans="1:5" ht="51" customHeight="1" thickBot="1">
      <c r="A23" s="37" t="s">
        <v>111</v>
      </c>
      <c r="B23" s="35" t="s">
        <v>18</v>
      </c>
      <c r="C23" s="36" t="s">
        <v>0</v>
      </c>
      <c r="D23" s="17">
        <f t="shared" ref="D23:E25" si="1">D24</f>
        <v>12000</v>
      </c>
      <c r="E23" s="17">
        <f t="shared" si="1"/>
        <v>12000</v>
      </c>
    </row>
    <row r="24" spans="1:5" ht="30" customHeight="1" thickBot="1">
      <c r="A24" s="11" t="s">
        <v>25</v>
      </c>
      <c r="B24" s="13" t="s">
        <v>19</v>
      </c>
      <c r="C24" s="8" t="s">
        <v>0</v>
      </c>
      <c r="D24" s="14">
        <f t="shared" si="1"/>
        <v>12000</v>
      </c>
      <c r="E24" s="14">
        <f t="shared" si="1"/>
        <v>12000</v>
      </c>
    </row>
    <row r="25" spans="1:5" ht="30" customHeight="1" thickBot="1">
      <c r="A25" s="11" t="s">
        <v>26</v>
      </c>
      <c r="B25" s="15" t="s">
        <v>27</v>
      </c>
      <c r="C25" s="9" t="s">
        <v>0</v>
      </c>
      <c r="D25" s="14">
        <f t="shared" si="1"/>
        <v>12000</v>
      </c>
      <c r="E25" s="14">
        <f t="shared" si="1"/>
        <v>12000</v>
      </c>
    </row>
    <row r="26" spans="1:5" ht="30" customHeight="1" thickBot="1">
      <c r="A26" s="11" t="s">
        <v>13</v>
      </c>
      <c r="B26" s="15" t="s">
        <v>27</v>
      </c>
      <c r="C26" s="9">
        <v>200</v>
      </c>
      <c r="D26" s="39">
        <v>12000</v>
      </c>
      <c r="E26" s="39">
        <v>12000</v>
      </c>
    </row>
    <row r="27" spans="1:5" ht="30" customHeight="1">
      <c r="A27" s="23" t="s">
        <v>29</v>
      </c>
      <c r="B27" s="24" t="s">
        <v>18</v>
      </c>
      <c r="C27" s="16"/>
      <c r="D27" s="29">
        <f t="shared" ref="D27:E29" si="2">D28</f>
        <v>70000</v>
      </c>
      <c r="E27" s="29">
        <f t="shared" si="2"/>
        <v>70000</v>
      </c>
    </row>
    <row r="28" spans="1:5" ht="30" customHeight="1">
      <c r="A28" s="18" t="s">
        <v>30</v>
      </c>
      <c r="B28" s="20" t="s">
        <v>19</v>
      </c>
      <c r="C28" s="16"/>
      <c r="D28" s="29">
        <f t="shared" si="2"/>
        <v>70000</v>
      </c>
      <c r="E28" s="29">
        <f t="shared" si="2"/>
        <v>70000</v>
      </c>
    </row>
    <row r="29" spans="1:5" ht="30" customHeight="1">
      <c r="A29" s="18" t="s">
        <v>31</v>
      </c>
      <c r="B29" s="20" t="s">
        <v>34</v>
      </c>
      <c r="C29" s="16"/>
      <c r="D29" s="29">
        <f t="shared" si="2"/>
        <v>70000</v>
      </c>
      <c r="E29" s="29">
        <f t="shared" si="2"/>
        <v>70000</v>
      </c>
    </row>
    <row r="30" spans="1:5" ht="30" customHeight="1">
      <c r="A30" s="18" t="s">
        <v>13</v>
      </c>
      <c r="B30" s="20" t="s">
        <v>34</v>
      </c>
      <c r="C30" s="19">
        <v>200</v>
      </c>
      <c r="D30" s="40">
        <v>70000</v>
      </c>
      <c r="E30" s="40">
        <v>70000</v>
      </c>
    </row>
    <row r="31" spans="1:5" ht="30" customHeight="1">
      <c r="A31" s="23" t="s">
        <v>32</v>
      </c>
      <c r="B31" s="24" t="s">
        <v>35</v>
      </c>
      <c r="C31" s="25"/>
      <c r="D31" s="28">
        <f t="shared" ref="D31:E33" si="3">D32</f>
        <v>417679</v>
      </c>
      <c r="E31" s="28">
        <f t="shared" si="3"/>
        <v>377371</v>
      </c>
    </row>
    <row r="32" spans="1:5" ht="30" customHeight="1">
      <c r="A32" s="18" t="s">
        <v>33</v>
      </c>
      <c r="B32" s="20" t="s">
        <v>36</v>
      </c>
      <c r="C32" s="16"/>
      <c r="D32" s="29">
        <f t="shared" si="3"/>
        <v>417679</v>
      </c>
      <c r="E32" s="29">
        <f t="shared" si="3"/>
        <v>377371</v>
      </c>
    </row>
    <row r="33" spans="1:5" ht="30" customHeight="1">
      <c r="A33" s="18" t="s">
        <v>31</v>
      </c>
      <c r="B33" s="20" t="s">
        <v>37</v>
      </c>
      <c r="C33" s="16"/>
      <c r="D33" s="29">
        <f t="shared" si="3"/>
        <v>417679</v>
      </c>
      <c r="E33" s="29">
        <f t="shared" si="3"/>
        <v>377371</v>
      </c>
    </row>
    <row r="34" spans="1:5" ht="12.75" customHeight="1">
      <c r="A34" s="18" t="s">
        <v>13</v>
      </c>
      <c r="B34" s="20" t="s">
        <v>37</v>
      </c>
      <c r="C34" s="19">
        <v>200</v>
      </c>
      <c r="D34" s="40">
        <v>417679</v>
      </c>
      <c r="E34" s="40">
        <v>377371</v>
      </c>
    </row>
    <row r="35" spans="1:5" ht="14.45" customHeight="1">
      <c r="A35" s="23" t="s">
        <v>38</v>
      </c>
      <c r="B35" s="27" t="s">
        <v>40</v>
      </c>
      <c r="C35" s="26" t="s">
        <v>0</v>
      </c>
      <c r="D35" s="28">
        <f t="shared" ref="D35:E37" si="4">D36</f>
        <v>250000</v>
      </c>
      <c r="E35" s="28">
        <f t="shared" si="4"/>
        <v>250000</v>
      </c>
    </row>
    <row r="36" spans="1:5" ht="14.45" customHeight="1">
      <c r="A36" s="18" t="s">
        <v>39</v>
      </c>
      <c r="B36" s="22" t="s">
        <v>41</v>
      </c>
      <c r="C36" s="18" t="s">
        <v>0</v>
      </c>
      <c r="D36" s="29">
        <f t="shared" si="4"/>
        <v>250000</v>
      </c>
      <c r="E36" s="29">
        <f t="shared" si="4"/>
        <v>250000</v>
      </c>
    </row>
    <row r="37" spans="1:5" ht="28.9" customHeight="1">
      <c r="A37" s="18" t="s">
        <v>31</v>
      </c>
      <c r="B37" s="22" t="s">
        <v>42</v>
      </c>
      <c r="C37" s="21" t="s">
        <v>0</v>
      </c>
      <c r="D37" s="29">
        <f t="shared" si="4"/>
        <v>250000</v>
      </c>
      <c r="E37" s="29">
        <f t="shared" si="4"/>
        <v>250000</v>
      </c>
    </row>
    <row r="38" spans="1:5" ht="28.9" customHeight="1">
      <c r="A38" s="18" t="s">
        <v>13</v>
      </c>
      <c r="B38" s="22" t="s">
        <v>42</v>
      </c>
      <c r="C38" s="21">
        <v>200</v>
      </c>
      <c r="D38" s="40">
        <v>250000</v>
      </c>
      <c r="E38" s="40">
        <v>250000</v>
      </c>
    </row>
    <row r="39" spans="1:5" ht="28.9" customHeight="1">
      <c r="A39" s="43" t="s">
        <v>89</v>
      </c>
      <c r="B39" s="44" t="s">
        <v>101</v>
      </c>
      <c r="C39" s="45"/>
      <c r="D39" s="46">
        <f t="shared" ref="D39:E42" si="5">D40</f>
        <v>12000</v>
      </c>
      <c r="E39" s="46">
        <f t="shared" si="5"/>
        <v>12000</v>
      </c>
    </row>
    <row r="40" spans="1:5" ht="28.9" customHeight="1">
      <c r="A40" s="34" t="s">
        <v>90</v>
      </c>
      <c r="B40" s="13" t="s">
        <v>102</v>
      </c>
      <c r="C40" s="9"/>
      <c r="D40" s="7">
        <f t="shared" si="5"/>
        <v>12000</v>
      </c>
      <c r="E40" s="7">
        <f t="shared" si="5"/>
        <v>12000</v>
      </c>
    </row>
    <row r="41" spans="1:5" ht="28.9" customHeight="1">
      <c r="A41" s="34" t="s">
        <v>91</v>
      </c>
      <c r="B41" s="13" t="s">
        <v>103</v>
      </c>
      <c r="C41" s="9"/>
      <c r="D41" s="7">
        <f t="shared" si="5"/>
        <v>12000</v>
      </c>
      <c r="E41" s="7">
        <f t="shared" si="5"/>
        <v>12000</v>
      </c>
    </row>
    <row r="42" spans="1:5" ht="28.9" customHeight="1">
      <c r="A42" s="34" t="s">
        <v>92</v>
      </c>
      <c r="B42" s="13" t="s">
        <v>104</v>
      </c>
      <c r="C42" s="9"/>
      <c r="D42" s="7">
        <f t="shared" si="5"/>
        <v>12000</v>
      </c>
      <c r="E42" s="7">
        <f t="shared" si="5"/>
        <v>12000</v>
      </c>
    </row>
    <row r="43" spans="1:5" ht="28.9" customHeight="1">
      <c r="A43" s="34" t="s">
        <v>13</v>
      </c>
      <c r="B43" s="13" t="s">
        <v>104</v>
      </c>
      <c r="C43" s="9">
        <v>200</v>
      </c>
      <c r="D43" s="38">
        <v>12000</v>
      </c>
      <c r="E43" s="38">
        <v>12000</v>
      </c>
    </row>
    <row r="44" spans="1:5" ht="28.9" customHeight="1">
      <c r="A44" s="57" t="s">
        <v>63</v>
      </c>
      <c r="B44" s="54" t="s">
        <v>59</v>
      </c>
      <c r="C44" s="55" t="s">
        <v>0</v>
      </c>
      <c r="D44" s="42">
        <f t="shared" ref="D44:E47" si="6">D45</f>
        <v>0</v>
      </c>
      <c r="E44" s="42">
        <f t="shared" si="6"/>
        <v>0</v>
      </c>
    </row>
    <row r="45" spans="1:5" ht="28.9" customHeight="1" thickBot="1">
      <c r="A45" s="33" t="s">
        <v>64</v>
      </c>
      <c r="B45" s="13" t="s">
        <v>60</v>
      </c>
      <c r="C45" s="9" t="s">
        <v>0</v>
      </c>
      <c r="D45" s="7">
        <f t="shared" si="6"/>
        <v>0</v>
      </c>
      <c r="E45" s="7">
        <f t="shared" si="6"/>
        <v>0</v>
      </c>
    </row>
    <row r="46" spans="1:5" ht="28.9" customHeight="1" thickBot="1">
      <c r="A46" s="33" t="s">
        <v>61</v>
      </c>
      <c r="B46" s="13" t="s">
        <v>65</v>
      </c>
      <c r="C46" s="8" t="s">
        <v>0</v>
      </c>
      <c r="D46" s="7">
        <f t="shared" si="6"/>
        <v>0</v>
      </c>
      <c r="E46" s="7">
        <f t="shared" si="6"/>
        <v>0</v>
      </c>
    </row>
    <row r="47" spans="1:5" ht="28.9" customHeight="1" thickBot="1">
      <c r="A47" s="32" t="s">
        <v>62</v>
      </c>
      <c r="B47" s="13" t="s">
        <v>66</v>
      </c>
      <c r="C47" s="9" t="s">
        <v>0</v>
      </c>
      <c r="D47" s="7">
        <f t="shared" si="6"/>
        <v>0</v>
      </c>
      <c r="E47" s="7">
        <f t="shared" si="6"/>
        <v>0</v>
      </c>
    </row>
    <row r="48" spans="1:5" ht="28.9" customHeight="1" thickBot="1">
      <c r="A48" s="33" t="s">
        <v>13</v>
      </c>
      <c r="B48" s="13" t="s">
        <v>66</v>
      </c>
      <c r="C48" s="9" t="s">
        <v>14</v>
      </c>
      <c r="D48" s="38">
        <v>0</v>
      </c>
      <c r="E48" s="38">
        <v>0</v>
      </c>
    </row>
    <row r="49" spans="1:5" ht="55.5" customHeight="1">
      <c r="A49" s="58" t="s">
        <v>67</v>
      </c>
      <c r="B49" s="52" t="s">
        <v>20</v>
      </c>
      <c r="C49" s="53" t="s">
        <v>0</v>
      </c>
      <c r="D49" s="42">
        <f t="shared" ref="D49:E52" si="7">D50</f>
        <v>20000</v>
      </c>
      <c r="E49" s="42">
        <f t="shared" si="7"/>
        <v>20000</v>
      </c>
    </row>
    <row r="50" spans="1:5" ht="103.5" customHeight="1">
      <c r="A50" s="31" t="s">
        <v>68</v>
      </c>
      <c r="B50" s="13" t="s">
        <v>21</v>
      </c>
      <c r="C50" s="8" t="s">
        <v>0</v>
      </c>
      <c r="D50" s="7">
        <f t="shared" si="7"/>
        <v>20000</v>
      </c>
      <c r="E50" s="7">
        <f t="shared" si="7"/>
        <v>20000</v>
      </c>
    </row>
    <row r="51" spans="1:5" ht="53.25" customHeight="1">
      <c r="A51" s="31" t="s">
        <v>69</v>
      </c>
      <c r="B51" s="13" t="s">
        <v>22</v>
      </c>
      <c r="C51" s="9" t="s">
        <v>0</v>
      </c>
      <c r="D51" s="7">
        <f t="shared" si="7"/>
        <v>20000</v>
      </c>
      <c r="E51" s="7">
        <f t="shared" si="7"/>
        <v>20000</v>
      </c>
    </row>
    <row r="52" spans="1:5" ht="28.9" customHeight="1">
      <c r="A52" s="31" t="s">
        <v>71</v>
      </c>
      <c r="B52" s="13" t="s">
        <v>70</v>
      </c>
      <c r="C52" s="9">
        <v>0</v>
      </c>
      <c r="D52" s="7">
        <f t="shared" si="7"/>
        <v>20000</v>
      </c>
      <c r="E52" s="7">
        <f t="shared" si="7"/>
        <v>20000</v>
      </c>
    </row>
    <row r="53" spans="1:5" ht="28.9" customHeight="1">
      <c r="A53" s="5" t="s">
        <v>13</v>
      </c>
      <c r="B53" s="13" t="s">
        <v>70</v>
      </c>
      <c r="C53" s="9" t="s">
        <v>14</v>
      </c>
      <c r="D53" s="38">
        <v>20000</v>
      </c>
      <c r="E53" s="38">
        <v>20000</v>
      </c>
    </row>
    <row r="54" spans="1:5" ht="28.9" customHeight="1">
      <c r="A54" s="43" t="s">
        <v>93</v>
      </c>
      <c r="B54" s="44" t="s">
        <v>105</v>
      </c>
      <c r="C54" s="45"/>
      <c r="D54" s="46">
        <f t="shared" ref="D54:E57" si="8">D55</f>
        <v>220000</v>
      </c>
      <c r="E54" s="46">
        <f t="shared" si="8"/>
        <v>220000</v>
      </c>
    </row>
    <row r="55" spans="1:5" ht="28.9" customHeight="1">
      <c r="A55" s="34" t="s">
        <v>96</v>
      </c>
      <c r="B55" s="13" t="s">
        <v>106</v>
      </c>
      <c r="C55" s="9"/>
      <c r="D55" s="7">
        <f t="shared" si="8"/>
        <v>220000</v>
      </c>
      <c r="E55" s="7">
        <f t="shared" si="8"/>
        <v>220000</v>
      </c>
    </row>
    <row r="56" spans="1:5" ht="28.9" customHeight="1">
      <c r="A56" s="34" t="s">
        <v>94</v>
      </c>
      <c r="B56" s="13" t="s">
        <v>107</v>
      </c>
      <c r="C56" s="9"/>
      <c r="D56" s="7">
        <f t="shared" si="8"/>
        <v>220000</v>
      </c>
      <c r="E56" s="7">
        <f t="shared" si="8"/>
        <v>220000</v>
      </c>
    </row>
    <row r="57" spans="1:5" ht="28.9" customHeight="1">
      <c r="A57" s="34" t="s">
        <v>95</v>
      </c>
      <c r="B57" s="13" t="s">
        <v>108</v>
      </c>
      <c r="C57" s="9"/>
      <c r="D57" s="7">
        <f t="shared" si="8"/>
        <v>220000</v>
      </c>
      <c r="E57" s="7">
        <f t="shared" si="8"/>
        <v>220000</v>
      </c>
    </row>
    <row r="58" spans="1:5" ht="28.9" customHeight="1">
      <c r="A58" s="34" t="s">
        <v>13</v>
      </c>
      <c r="B58" s="13" t="s">
        <v>108</v>
      </c>
      <c r="C58" s="9">
        <v>200</v>
      </c>
      <c r="D58" s="38">
        <v>220000</v>
      </c>
      <c r="E58" s="38">
        <v>220000</v>
      </c>
    </row>
    <row r="59" spans="1:5" ht="28.9" customHeight="1">
      <c r="A59" s="43" t="s">
        <v>77</v>
      </c>
      <c r="B59" s="44">
        <v>2100000000</v>
      </c>
      <c r="C59" s="59" t="s">
        <v>0</v>
      </c>
      <c r="D59" s="46">
        <f t="shared" ref="D59:E62" si="9">D60</f>
        <v>85000</v>
      </c>
      <c r="E59" s="46">
        <f t="shared" si="9"/>
        <v>85000</v>
      </c>
    </row>
    <row r="60" spans="1:5" ht="28.9" customHeight="1">
      <c r="A60" s="34" t="s">
        <v>75</v>
      </c>
      <c r="B60" s="10">
        <v>2110000000</v>
      </c>
      <c r="C60" s="9" t="s">
        <v>0</v>
      </c>
      <c r="D60" s="7">
        <f t="shared" si="9"/>
        <v>85000</v>
      </c>
      <c r="E60" s="7">
        <f t="shared" si="9"/>
        <v>85000</v>
      </c>
    </row>
    <row r="61" spans="1:5" ht="28.9" customHeight="1">
      <c r="A61" s="34" t="s">
        <v>76</v>
      </c>
      <c r="B61" s="10">
        <v>2110100000</v>
      </c>
      <c r="C61" s="8" t="s">
        <v>0</v>
      </c>
      <c r="D61" s="7">
        <f t="shared" si="9"/>
        <v>85000</v>
      </c>
      <c r="E61" s="7">
        <f t="shared" si="9"/>
        <v>85000</v>
      </c>
    </row>
    <row r="62" spans="1:5" ht="28.9" customHeight="1">
      <c r="A62" s="8" t="s">
        <v>74</v>
      </c>
      <c r="B62" s="10" t="s">
        <v>81</v>
      </c>
      <c r="C62" s="9" t="s">
        <v>0</v>
      </c>
      <c r="D62" s="7">
        <f t="shared" si="9"/>
        <v>85000</v>
      </c>
      <c r="E62" s="7">
        <f t="shared" si="9"/>
        <v>85000</v>
      </c>
    </row>
    <row r="63" spans="1:5" ht="28.9" customHeight="1">
      <c r="A63" s="8" t="s">
        <v>13</v>
      </c>
      <c r="B63" s="10" t="s">
        <v>81</v>
      </c>
      <c r="C63" s="9">
        <v>200</v>
      </c>
      <c r="D63" s="38">
        <v>85000</v>
      </c>
      <c r="E63" s="38">
        <v>85000</v>
      </c>
    </row>
    <row r="64" spans="1:5" ht="14.45" customHeight="1">
      <c r="A64" s="60" t="s">
        <v>109</v>
      </c>
      <c r="B64" s="61" t="s">
        <v>10</v>
      </c>
      <c r="C64" s="53" t="s">
        <v>0</v>
      </c>
      <c r="D64" s="42">
        <f>D65</f>
        <v>592410</v>
      </c>
      <c r="E64" s="42">
        <f>E65</f>
        <v>592410</v>
      </c>
    </row>
    <row r="65" spans="1:5" ht="28.9" customHeight="1">
      <c r="A65" s="34" t="s">
        <v>86</v>
      </c>
      <c r="B65" s="13" t="s">
        <v>110</v>
      </c>
      <c r="C65" s="9" t="s">
        <v>0</v>
      </c>
      <c r="D65" s="7">
        <f>D66</f>
        <v>592410</v>
      </c>
      <c r="E65" s="7">
        <f>E66</f>
        <v>592410</v>
      </c>
    </row>
    <row r="66" spans="1:5" ht="57.6" customHeight="1">
      <c r="A66" s="8" t="s">
        <v>11</v>
      </c>
      <c r="B66" s="13" t="s">
        <v>110</v>
      </c>
      <c r="C66" s="9" t="s">
        <v>12</v>
      </c>
      <c r="D66" s="38">
        <v>592410</v>
      </c>
      <c r="E66" s="38">
        <v>592410</v>
      </c>
    </row>
    <row r="67" spans="1:5" ht="28.9" customHeight="1">
      <c r="A67" s="43" t="s">
        <v>84</v>
      </c>
      <c r="B67" s="48" t="s">
        <v>97</v>
      </c>
      <c r="C67" s="59" t="s">
        <v>0</v>
      </c>
      <c r="D67" s="46">
        <f t="shared" ref="D67:E69" si="10">D68</f>
        <v>713090</v>
      </c>
      <c r="E67" s="46">
        <f t="shared" si="10"/>
        <v>713090</v>
      </c>
    </row>
    <row r="68" spans="1:5" ht="14.45" customHeight="1">
      <c r="A68" s="8" t="s">
        <v>85</v>
      </c>
      <c r="B68" s="13" t="s">
        <v>98</v>
      </c>
      <c r="C68" s="9" t="s">
        <v>0</v>
      </c>
      <c r="D68" s="7">
        <f t="shared" si="10"/>
        <v>713090</v>
      </c>
      <c r="E68" s="7">
        <f t="shared" si="10"/>
        <v>713090</v>
      </c>
    </row>
    <row r="69" spans="1:5" ht="28.9" customHeight="1">
      <c r="A69" s="8" t="s">
        <v>86</v>
      </c>
      <c r="B69" s="13" t="s">
        <v>99</v>
      </c>
      <c r="C69" s="9" t="s">
        <v>0</v>
      </c>
      <c r="D69" s="7">
        <f t="shared" si="10"/>
        <v>713090</v>
      </c>
      <c r="E69" s="7">
        <f t="shared" si="10"/>
        <v>713090</v>
      </c>
    </row>
    <row r="70" spans="1:5" ht="57.6" customHeight="1">
      <c r="A70" s="8" t="s">
        <v>11</v>
      </c>
      <c r="B70" s="13" t="s">
        <v>99</v>
      </c>
      <c r="C70" s="9" t="s">
        <v>12</v>
      </c>
      <c r="D70" s="38">
        <v>713090</v>
      </c>
      <c r="E70" s="38">
        <v>713090</v>
      </c>
    </row>
    <row r="71" spans="1:5" ht="29.25" customHeight="1">
      <c r="A71" s="43" t="s">
        <v>23</v>
      </c>
      <c r="B71" s="44">
        <v>7600000000</v>
      </c>
      <c r="C71" s="45" t="s">
        <v>0</v>
      </c>
      <c r="D71" s="46">
        <f>D72</f>
        <v>766276</v>
      </c>
      <c r="E71" s="46">
        <f>E72</f>
        <v>766276</v>
      </c>
    </row>
    <row r="72" spans="1:5" ht="22.5" customHeight="1">
      <c r="A72" s="34" t="s">
        <v>78</v>
      </c>
      <c r="B72" s="10">
        <v>7610000000</v>
      </c>
      <c r="C72" s="8" t="s">
        <v>0</v>
      </c>
      <c r="D72" s="7">
        <f>D73</f>
        <v>766276</v>
      </c>
      <c r="E72" s="7">
        <f>E73</f>
        <v>766276</v>
      </c>
    </row>
    <row r="73" spans="1:5" ht="25.5" customHeight="1">
      <c r="A73" s="34" t="s">
        <v>74</v>
      </c>
      <c r="B73" s="10" t="s">
        <v>82</v>
      </c>
      <c r="C73" s="9" t="s">
        <v>0</v>
      </c>
      <c r="D73" s="7">
        <f>D75+D74</f>
        <v>766276</v>
      </c>
      <c r="E73" s="7">
        <f>E75+E74</f>
        <v>766276</v>
      </c>
    </row>
    <row r="74" spans="1:5" ht="28.9" customHeight="1">
      <c r="A74" s="34" t="s">
        <v>13</v>
      </c>
      <c r="B74" s="10" t="s">
        <v>82</v>
      </c>
      <c r="C74" s="9">
        <v>200</v>
      </c>
      <c r="D74" s="38">
        <v>656276</v>
      </c>
      <c r="E74" s="38">
        <v>656276</v>
      </c>
    </row>
    <row r="75" spans="1:5" ht="22.5" customHeight="1">
      <c r="A75" s="34" t="s">
        <v>79</v>
      </c>
      <c r="B75" s="10" t="s">
        <v>82</v>
      </c>
      <c r="C75" s="6">
        <v>800</v>
      </c>
      <c r="D75" s="38">
        <v>110000</v>
      </c>
      <c r="E75" s="38">
        <v>110000</v>
      </c>
    </row>
    <row r="76" spans="1:5" ht="28.9" customHeight="1">
      <c r="A76" s="43" t="s">
        <v>87</v>
      </c>
      <c r="B76" s="52" t="s">
        <v>72</v>
      </c>
      <c r="C76" s="53"/>
      <c r="D76" s="42">
        <f>D77+D79+D81</f>
        <v>137305</v>
      </c>
      <c r="E76" s="42">
        <f>E77+E79+E81</f>
        <v>141540</v>
      </c>
    </row>
    <row r="77" spans="1:5" ht="28.9" customHeight="1">
      <c r="A77" s="8" t="s">
        <v>88</v>
      </c>
      <c r="B77" s="13" t="s">
        <v>100</v>
      </c>
      <c r="C77" s="9"/>
      <c r="D77" s="7">
        <f>D78</f>
        <v>0</v>
      </c>
      <c r="E77" s="7">
        <f>E78</f>
        <v>0</v>
      </c>
    </row>
    <row r="78" spans="1:5" ht="28.9" customHeight="1">
      <c r="A78" s="8" t="s">
        <v>11</v>
      </c>
      <c r="B78" s="13" t="s">
        <v>100</v>
      </c>
      <c r="C78" s="9">
        <v>100</v>
      </c>
      <c r="D78" s="38">
        <v>0</v>
      </c>
      <c r="E78" s="38">
        <v>0</v>
      </c>
    </row>
    <row r="79" spans="1:5" ht="28.9" customHeight="1">
      <c r="A79" s="34" t="s">
        <v>80</v>
      </c>
      <c r="B79" s="10" t="s">
        <v>83</v>
      </c>
      <c r="C79" s="9" t="s">
        <v>0</v>
      </c>
      <c r="D79" s="7">
        <f>D80</f>
        <v>20000</v>
      </c>
      <c r="E79" s="7">
        <f>E80</f>
        <v>20000</v>
      </c>
    </row>
    <row r="80" spans="1:5" ht="28.9" customHeight="1">
      <c r="A80" s="34" t="s">
        <v>13</v>
      </c>
      <c r="B80" s="10" t="s">
        <v>83</v>
      </c>
      <c r="C80" s="9">
        <v>200</v>
      </c>
      <c r="D80" s="41">
        <v>20000</v>
      </c>
      <c r="E80" s="41">
        <v>20000</v>
      </c>
    </row>
    <row r="81" spans="1:5" ht="28.9" customHeight="1">
      <c r="A81" s="8" t="s">
        <v>24</v>
      </c>
      <c r="B81" s="13" t="s">
        <v>73</v>
      </c>
      <c r="C81" s="9" t="s">
        <v>0</v>
      </c>
      <c r="D81" s="7">
        <f>D82</f>
        <v>117305</v>
      </c>
      <c r="E81" s="7">
        <f>E82</f>
        <v>121540</v>
      </c>
    </row>
    <row r="82" spans="1:5" ht="28.9" customHeight="1">
      <c r="A82" s="8" t="s">
        <v>11</v>
      </c>
      <c r="B82" s="13" t="s">
        <v>73</v>
      </c>
      <c r="C82" s="9">
        <v>100</v>
      </c>
      <c r="D82" s="38">
        <v>117305</v>
      </c>
      <c r="E82" s="38">
        <v>121540</v>
      </c>
    </row>
  </sheetData>
  <mergeCells count="3">
    <mergeCell ref="A3:E3"/>
    <mergeCell ref="A4:E4"/>
    <mergeCell ref="B2:F2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таб9</vt:lpstr>
      <vt:lpstr>таб10</vt:lpstr>
      <vt:lpstr>таб10!Заголовки_для_печати</vt:lpstr>
      <vt:lpstr>таб9!Заголовки_для_печати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2023-03-30T06:02:17Z</dcterms:modified>
</cp:coreProperties>
</file>